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FY24-26\Multifamily Operations\"/>
    </mc:Choice>
  </mc:AlternateContent>
  <xr:revisionPtr revIDLastSave="0" documentId="13_ncr:1_{AC322A26-9E78-4715-912F-DCC68858CBA0}" xr6:coauthVersionLast="47" xr6:coauthVersionMax="47" xr10:uidLastSave="{00000000-0000-0000-0000-000000000000}"/>
  <bookViews>
    <workbookView xWindow="-98" yWindow="-98" windowWidth="21795" windowHeight="12975" firstSheet="1" activeTab="1" xr2:uid="{00000000-000D-0000-FFFF-FFFF00000000}"/>
  </bookViews>
  <sheets>
    <sheet name="Other reserved funds" sheetId="2" state="hidden" r:id="rId1"/>
    <sheet name="RHW PIPELINE" sheetId="5" r:id="rId2"/>
    <sheet name="RHW CLOSED" sheetId="7" r:id="rId3"/>
  </sheets>
  <definedNames>
    <definedName name="_xlnm._FilterDatabase" localSheetId="2" hidden="1">'RHW CLOSED'!$B$1:$B$191</definedName>
    <definedName name="_xlnm._FilterDatabase" localSheetId="1" hidden="1">'RHW PIPELINE'!$B$1:$B$83</definedName>
    <definedName name="_xlnm.Print_Area" localSheetId="2">'RHW CLOSED'!$A$1:$M$188</definedName>
    <definedName name="_xlnm.Print_Area" localSheetId="1">'RHW PIPELINE'!$A$1:$M$6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85" i="7" l="1"/>
  <c r="I185" i="7"/>
  <c r="H185" i="7"/>
  <c r="G185" i="7"/>
  <c r="J79" i="5"/>
  <c r="I79" i="5"/>
  <c r="G79" i="5"/>
  <c r="H79" i="5"/>
  <c r="D1" i="7" l="1"/>
  <c r="G21" i="2"/>
  <c r="I21" i="2"/>
  <c r="E21" i="2"/>
  <c r="C21" i="2"/>
  <c r="F21" i="2"/>
  <c r="J21" i="2"/>
  <c r="H21" i="2"/>
  <c r="D21" i="2"/>
  <c r="B21" i="2"/>
  <c r="A2" i="2"/>
</calcChain>
</file>

<file path=xl/sharedStrings.xml><?xml version="1.0" encoding="utf-8"?>
<sst xmlns="http://schemas.openxmlformats.org/spreadsheetml/2006/main" count="1703" uniqueCount="792">
  <si>
    <t>Total Units</t>
  </si>
  <si>
    <t>County</t>
  </si>
  <si>
    <t>Montgomery</t>
  </si>
  <si>
    <t>Prince George's</t>
  </si>
  <si>
    <t>Elderly</t>
  </si>
  <si>
    <t>Frederick</t>
  </si>
  <si>
    <t>Construction</t>
  </si>
  <si>
    <t>Howard</t>
  </si>
  <si>
    <t>MHRP</t>
  </si>
  <si>
    <t>PRHP</t>
  </si>
  <si>
    <t>Project</t>
  </si>
  <si>
    <t>Seton Village</t>
  </si>
  <si>
    <t>Parkview Towers</t>
  </si>
  <si>
    <t>Hilltop Phase II</t>
  </si>
  <si>
    <t>Baltimore</t>
  </si>
  <si>
    <t>RHP</t>
  </si>
  <si>
    <t>RHW</t>
  </si>
  <si>
    <t>Glen Manor Apartments</t>
  </si>
  <si>
    <t>Baltimore City</t>
  </si>
  <si>
    <t>St. Mary's</t>
  </si>
  <si>
    <t>Orchard Ridge Rental Phase IV</t>
  </si>
  <si>
    <t>Timothy House &amp; Gardens</t>
  </si>
  <si>
    <t>Occupancy</t>
  </si>
  <si>
    <t>Osprey Property Company</t>
  </si>
  <si>
    <t>Pikeswood Park</t>
  </si>
  <si>
    <t xml:space="preserve">Sponsor </t>
  </si>
  <si>
    <t>Rehab</t>
  </si>
  <si>
    <t>Landex Development</t>
  </si>
  <si>
    <t>New</t>
  </si>
  <si>
    <t>Shelter Development</t>
  </si>
  <si>
    <t>Park View at Colonial Landing</t>
  </si>
  <si>
    <t>Park View at Bladensburg</t>
  </si>
  <si>
    <t>Montgomery Housing Partnership</t>
  </si>
  <si>
    <t>Enterprise Housing Corporation</t>
  </si>
  <si>
    <t>Humphrey Development/HASMC</t>
  </si>
  <si>
    <t>Homes for America</t>
  </si>
  <si>
    <t>Pennrose Properties LLC</t>
  </si>
  <si>
    <t>Total Project Costs</t>
  </si>
  <si>
    <t>Home Leasing LLC</t>
  </si>
  <si>
    <t>Conifer Realty LLC</t>
  </si>
  <si>
    <t>Cecil</t>
  </si>
  <si>
    <t>EIF</t>
  </si>
  <si>
    <t>Essex House</t>
  </si>
  <si>
    <t>Community Housing Inc.</t>
  </si>
  <si>
    <t>Application Receipt Date</t>
  </si>
  <si>
    <t>BeSmart</t>
  </si>
  <si>
    <t>Wicomico</t>
  </si>
  <si>
    <t>Leonard Apartments</t>
  </si>
  <si>
    <t>Pipeline Subtotals</t>
  </si>
  <si>
    <t>Benet House</t>
  </si>
  <si>
    <t>Unity Properties</t>
  </si>
  <si>
    <t>Alcott Place</t>
  </si>
  <si>
    <t>Memorial Apartments</t>
  </si>
  <si>
    <t>Old Town Manor</t>
  </si>
  <si>
    <t>Park View at Laurel II</t>
  </si>
  <si>
    <t>Shelter Development LLC</t>
  </si>
  <si>
    <t>Assumption</t>
  </si>
  <si>
    <t>Residences at Thayer</t>
  </si>
  <si>
    <t>HOME</t>
  </si>
  <si>
    <t>The Greens at English Consul</t>
  </si>
  <si>
    <t>The Greens at Logan Field</t>
  </si>
  <si>
    <t>Carroll</t>
  </si>
  <si>
    <t>Locust House</t>
  </si>
  <si>
    <t>EmPower</t>
  </si>
  <si>
    <t>Samuel Chase Apartments</t>
  </si>
  <si>
    <t>Silver Spring Library Residences</t>
  </si>
  <si>
    <t>Spring Valley Apartments</t>
  </si>
  <si>
    <t>Richmond Hill Point</t>
  </si>
  <si>
    <t>Timbercroft Apartments</t>
  </si>
  <si>
    <t>Wishrock Investment Group LLC</t>
  </si>
  <si>
    <t>Home Partnership of Cecil Co &amp; Community Builders</t>
  </si>
  <si>
    <t>Somerset Memorial Partners LLC</t>
  </si>
  <si>
    <t>Conifer Village at Oakcrest</t>
  </si>
  <si>
    <t>3801 Schnaper Drive    Randallstown MD 21333</t>
  </si>
  <si>
    <t>4202 58th Avenue                Bladensburg MD 20710</t>
  </si>
  <si>
    <t>4120 Oak Road              Landsdowne MD 21227</t>
  </si>
  <si>
    <t>3455 Dundalk Avenue                 Dundalk MD 21222</t>
  </si>
  <si>
    <t>814 Thayer Avenue                Silver Spring MD 20901</t>
  </si>
  <si>
    <t>1031 Eastern Avenue               Essex MD 21221</t>
  </si>
  <si>
    <t>46533 Valley Court                Lexington Park MF 20653</t>
  </si>
  <si>
    <t>302 - 310 Mansion Drive     Perryville MD 21903</t>
  </si>
  <si>
    <t>800 Booth Street                                        Salisbury MD 21801</t>
  </si>
  <si>
    <t>4300 Maple Shade Drive                 Baltimore MD 21213</t>
  </si>
  <si>
    <t>333 Seton Avenue            Emmitsburg MD 21217</t>
  </si>
  <si>
    <t>7777 Maple Avenue                               Takoma Park MD 20903</t>
  </si>
  <si>
    <t>400 Millington Avenue     Baltimore MD 21223</t>
  </si>
  <si>
    <t>935 Bonifant Street                 Silver Spring MD 20910</t>
  </si>
  <si>
    <t>214 North Street                      Elkton MD 21921</t>
  </si>
  <si>
    <t>301 McMechen Street                 Baltimore MD 21217</t>
  </si>
  <si>
    <t>2011 Brooks Drive                        Capital Heights MD 20743</t>
  </si>
  <si>
    <t>Project Address</t>
  </si>
  <si>
    <t>RHW Jobs (DHCD model estimate)*</t>
  </si>
  <si>
    <t>North Street Apartments</t>
  </si>
  <si>
    <t>Harford</t>
  </si>
  <si>
    <t>Windsor Valley Apartments I&amp;II</t>
  </si>
  <si>
    <t>Windsor Valley Apts I &amp; II</t>
  </si>
  <si>
    <t>525 Meadowood Drive                Edgewood MD 21040</t>
  </si>
  <si>
    <t>7667 Maple Avenue                                Silver Spring MD 20912</t>
  </si>
  <si>
    <t>Park View at Ellicott City I</t>
  </si>
  <si>
    <t>8720 Ridge Road                           Ellicott City MD 21043</t>
  </si>
  <si>
    <t>Stavrou Associates, Inc.</t>
  </si>
  <si>
    <t>3001 Queens Chapel Road            Mount Rainier MD 20712</t>
  </si>
  <si>
    <t xml:space="preserve">* DHCD estimates jobs per development based on type of project and use of funds through a model called IMPLAN.  The most recent version of IMPLAN used different coefficients for varying construction activities which is indicated above in the jobs.  </t>
  </si>
  <si>
    <t>Benet House Apartments</t>
  </si>
  <si>
    <t>Woodlands Apts I &amp; II</t>
  </si>
  <si>
    <t>Rainier Manor II</t>
  </si>
  <si>
    <t>Hampstead Partners, Inc.</t>
  </si>
  <si>
    <t>10 North liberty Street   Cresaptown, MD 21502</t>
  </si>
  <si>
    <t>Alleghany</t>
  </si>
  <si>
    <t>Osprey Property Co., LLC/Pax-Edwards, LLC</t>
  </si>
  <si>
    <t xml:space="preserve">Fairbrooke Senior Apartments </t>
  </si>
  <si>
    <t>700 West Bel Air Avenue           Aberdeen, MD 21001</t>
  </si>
  <si>
    <t>Worcester</t>
  </si>
  <si>
    <t>Severn Development Group, LLC</t>
  </si>
  <si>
    <t>1018 Lynnhaven Drive,               Pocomoke City, MD 21851</t>
  </si>
  <si>
    <t>9010 Briarcroft Avenue          Laurel MD 20708</t>
  </si>
  <si>
    <t>Riverwatch Elkridge, LLC</t>
  </si>
  <si>
    <t>5673 Furnace Avenue                             Elkridge, MD 21075</t>
  </si>
  <si>
    <t>Familly</t>
  </si>
  <si>
    <t>Wyman House</t>
  </si>
  <si>
    <t>123 W. 29th Street                             Baltimore, MD 21218</t>
  </si>
  <si>
    <t>Telesis Baltimore Corp.</t>
  </si>
  <si>
    <t>The Brentwood</t>
  </si>
  <si>
    <t>401 East 25th Street                             Baltimore, MD 21218</t>
  </si>
  <si>
    <t>1113, 1114, 1115 &amp; 1116 Riverhouse Drive,           Salisbury, MD 21801</t>
  </si>
  <si>
    <t>SIS Properties, LLC</t>
  </si>
  <si>
    <t>30 Locust Street                   Westminster MD 21157</t>
  </si>
  <si>
    <t>AHC Greater Baltimore</t>
  </si>
  <si>
    <t>1101 Key Parkway                           Frederick, MD 21702</t>
  </si>
  <si>
    <t>Closing Date</t>
  </si>
  <si>
    <t>Locust House Apartments</t>
  </si>
  <si>
    <t>Projects Complete</t>
  </si>
  <si>
    <t>Michaels Development Group</t>
  </si>
  <si>
    <t>Caroline</t>
  </si>
  <si>
    <t>101 Routzahn Lane              Federalsburg, MD 21632</t>
  </si>
  <si>
    <t>3503-3509 Woodland Ave             Baltimore, MD 21215</t>
  </si>
  <si>
    <t>Community Housing Partners/ French Development Co.</t>
  </si>
  <si>
    <t>Primrose Place Apartments</t>
  </si>
  <si>
    <t>820 South Caton Avenue                   Baltimore, MD 21229</t>
  </si>
  <si>
    <t>3600 W. Franklin St.                 Baltimore, MD 21229</t>
  </si>
  <si>
    <t>Omni America, LLC</t>
  </si>
  <si>
    <t>6617 Atwood St.  6               District Heights, MD 20747</t>
  </si>
  <si>
    <t>Families</t>
  </si>
  <si>
    <t>Victory Housing, Inc.</t>
  </si>
  <si>
    <t>1090 Milestone Drive                  Silver Spring, MD 20904</t>
  </si>
  <si>
    <t>Victoria Estates</t>
  </si>
  <si>
    <t>Cottages at Riverhouse Phase IV</t>
  </si>
  <si>
    <t>Windsor Gardens</t>
  </si>
  <si>
    <t>6301 Boston Street                  Baltimore, MD 21224</t>
  </si>
  <si>
    <t>Mission First Housing Development Corp.</t>
  </si>
  <si>
    <t>The Belnor</t>
  </si>
  <si>
    <t>Madera Apartments (aka Woodland Apartments I &amp; II)</t>
  </si>
  <si>
    <t>Cumberland Arms</t>
  </si>
  <si>
    <t>Tabco Towers Housing Associates (Wish Rock Group)</t>
  </si>
  <si>
    <t>305 E Joppa Road                      Baltimore, MD 21286</t>
  </si>
  <si>
    <t>Tabco Towers Apartments</t>
  </si>
  <si>
    <t>Federalsburg Square</t>
  </si>
  <si>
    <t>Woodland Springs</t>
  </si>
  <si>
    <t>Riverwatch</t>
  </si>
  <si>
    <t>Calvert</t>
  </si>
  <si>
    <t>Housing Authority of Calvert County &amp; Osprey Property Co.</t>
  </si>
  <si>
    <t>Southern Pines II</t>
  </si>
  <si>
    <t>60 Appeal Lane                  Lusby, MD 20657</t>
  </si>
  <si>
    <t>Mount Jezreel Senior Housing</t>
  </si>
  <si>
    <t>Chase House</t>
  </si>
  <si>
    <t>1027 Cathedral Street               Baltimore, MD 21201</t>
  </si>
  <si>
    <t>Green Street Housing/ Pax-Edwards</t>
  </si>
  <si>
    <t>Brookside Station</t>
  </si>
  <si>
    <t>1618 Swallow Crest Drive               Edgewood, MD 21040</t>
  </si>
  <si>
    <t>6391  Rowanberry Drive   Elkridge MD 21075</t>
  </si>
  <si>
    <t>420 University Boulevard E   Silver Spring, MD 20901</t>
  </si>
  <si>
    <t>Allendale Apartments</t>
  </si>
  <si>
    <t>CSI Support &amp; Development, Inc.</t>
  </si>
  <si>
    <t>Golden Ring Cooperative Apartments</t>
  </si>
  <si>
    <t>8620 Kelso Drive                        Essex, MD 21221</t>
  </si>
  <si>
    <t>Kent</t>
  </si>
  <si>
    <t>REBJ, Inc. &amp; Green Street Housing, LLC</t>
  </si>
  <si>
    <t>Chestertown Cove Apartments</t>
  </si>
  <si>
    <t>408 Morgnec Road                        Chestertown, MD 21620</t>
  </si>
  <si>
    <t>Rainier Manor Phase II</t>
  </si>
  <si>
    <t>Perry Point VA Hospital          Perryville, MD 21902</t>
  </si>
  <si>
    <t>New/Rehab</t>
  </si>
  <si>
    <t>H.E.L.P. Development</t>
  </si>
  <si>
    <t>Washington</t>
  </si>
  <si>
    <t>Hillside Park Apartments</t>
  </si>
  <si>
    <t>4902 Parkton Court          Baltimore, MD 21229</t>
  </si>
  <si>
    <t>Riverfront Townhomes</t>
  </si>
  <si>
    <t>220 Swale Avenue          Baltimore, MD 21225</t>
  </si>
  <si>
    <t>Parkview Manor</t>
  </si>
  <si>
    <t>5034 38th Avenue          Hyattsville, MD 20782</t>
  </si>
  <si>
    <t>Towns at Woodfields</t>
  </si>
  <si>
    <t>7301 Dogwood Road          Baltimore, MD 21244</t>
  </si>
  <si>
    <t>Anne Arundel</t>
  </si>
  <si>
    <t>Housing Commission of Anne Arundel County</t>
  </si>
  <si>
    <t>7820 Darrell Henry Court            Pasadena, MD 21122</t>
  </si>
  <si>
    <t>Pennrose Properties, LLC</t>
  </si>
  <si>
    <t>Riviera Apartments</t>
  </si>
  <si>
    <t>901 Druid Park Lake Drive          Baltimore, MD 21217</t>
  </si>
  <si>
    <t>Severn Development Company, LLC</t>
  </si>
  <si>
    <t>Elk River Manor</t>
  </si>
  <si>
    <t>301 Elk River Manor Drive            North East, MD 21901</t>
  </si>
  <si>
    <t>Bethel Gardens Apartments</t>
  </si>
  <si>
    <t>Hudson Valley Property Group</t>
  </si>
  <si>
    <t>Somerset Extension</t>
  </si>
  <si>
    <t>1400 East Monument Street             Baltimore, MD 21205</t>
  </si>
  <si>
    <t>Perry Point Village^</t>
  </si>
  <si>
    <t>The Woda Group &amp; Housing Authority of Baltimore City</t>
  </si>
  <si>
    <t>Key's Pointe - Phase 1B</t>
  </si>
  <si>
    <t>Victory Crossing</t>
  </si>
  <si>
    <t>Legislative District</t>
  </si>
  <si>
    <t>12A</t>
  </si>
  <si>
    <t>34B</t>
  </si>
  <si>
    <t>29B</t>
  </si>
  <si>
    <t>27A</t>
  </si>
  <si>
    <t>04A</t>
  </si>
  <si>
    <t>35A</t>
  </si>
  <si>
    <t>01A</t>
  </si>
  <si>
    <t>05A</t>
  </si>
  <si>
    <t>34A</t>
  </si>
  <si>
    <t>09B</t>
  </si>
  <si>
    <t>03A</t>
  </si>
  <si>
    <t>37A</t>
  </si>
  <si>
    <t>38A</t>
  </si>
  <si>
    <t>01B</t>
  </si>
  <si>
    <t>29C</t>
  </si>
  <si>
    <t>31A</t>
  </si>
  <si>
    <t xml:space="preserve">Momentum at Shady Grove Metro </t>
  </si>
  <si>
    <t xml:space="preserve"> SCG Development Parnters (Stratford Capital Group)</t>
  </si>
  <si>
    <t>16011 Redland Road Derwood, MD 20855</t>
  </si>
  <si>
    <t>St Barnabas Rd &amp; Belnor Ln Suitland, MD 20746</t>
  </si>
  <si>
    <t>633 Aisquith Street                       Baltimore, MD 21202</t>
  </si>
  <si>
    <t xml:space="preserve">Monument East       </t>
  </si>
  <si>
    <t xml:space="preserve"> The Community Builders, Inc.                       </t>
  </si>
  <si>
    <t>Homes for America, Inc.</t>
  </si>
  <si>
    <t xml:space="preserve">17340 Quaker Lane          Sandy Spring, MD 20860  </t>
  </si>
  <si>
    <t>Estimated Closing Date</t>
  </si>
  <si>
    <t>356 Henry Avenue, Hagerstown, MD 21740</t>
  </si>
  <si>
    <t>2B</t>
  </si>
  <si>
    <t>Total Closed RHW Projects</t>
  </si>
  <si>
    <t>Rental Housing Works:  Closed Projects</t>
  </si>
  <si>
    <t>Rental Housing Works:  Active Projects</t>
  </si>
  <si>
    <t>HCAAC Freetown Village Apartments</t>
  </si>
  <si>
    <t>Acq/Rehab</t>
  </si>
  <si>
    <t>Orchard Development</t>
  </si>
  <si>
    <t>Orchard Park at Ballenger Run</t>
  </si>
  <si>
    <t>Leon N. Welner &amp; Associates, Inc.</t>
  </si>
  <si>
    <t>Schumaker Place</t>
  </si>
  <si>
    <t>Sharpe Square</t>
  </si>
  <si>
    <t>Mission First Housing Development Corporation</t>
  </si>
  <si>
    <t>500 N Central Avenue, Baltimore, MD 21202</t>
  </si>
  <si>
    <t>03B</t>
  </si>
  <si>
    <t>Ballenger Creek Pike@ Wild Plum Drive, Frederick, MD 21701</t>
  </si>
  <si>
    <t>38B</t>
  </si>
  <si>
    <t>818 S. Schumaker Drive, Salisbury, MD 21804</t>
  </si>
  <si>
    <t>3A</t>
  </si>
  <si>
    <t>Home Partnership, Inc.</t>
  </si>
  <si>
    <t>Ivy Hills Townhomes and Apartments</t>
  </si>
  <si>
    <t>100 Ohio Street, Havre de Grace, MD 21078</t>
  </si>
  <si>
    <t>J. Van Story Branch Apartments</t>
  </si>
  <si>
    <t>Community Housing Partners Corporation</t>
  </si>
  <si>
    <t>11 W. 20th Street, Baltimore, MD 21218</t>
  </si>
  <si>
    <t>Rosemont Tower</t>
  </si>
  <si>
    <t>740 Poplar Gove Street, Baltimore, MD 21216</t>
  </si>
  <si>
    <t>Michaels Development Company</t>
  </si>
  <si>
    <t>Homes on Quaker Lane (formerly Friends House)</t>
  </si>
  <si>
    <t>Park View at Taylor</t>
  </si>
  <si>
    <t>Park View at Woodlawn</t>
  </si>
  <si>
    <t>Willow Manor at Fairland</t>
  </si>
  <si>
    <t>KB Companies, Inc.</t>
  </si>
  <si>
    <t>3300 Briggs Chaney Road, Cloverly, MD 20904</t>
  </si>
  <si>
    <t>Glenarden Phase 2A</t>
  </si>
  <si>
    <t>Ox Fibre Brush Factory</t>
  </si>
  <si>
    <t>8405 Hamlin Street, Lanham, MD 20703</t>
  </si>
  <si>
    <t>Hillbrooke Tower</t>
  </si>
  <si>
    <t>515 Thayer Road, Silver Spring, MD 20910</t>
  </si>
  <si>
    <r>
      <t xml:space="preserve">Total </t>
    </r>
    <r>
      <rPr>
        <i/>
        <sz val="12"/>
        <color indexed="8"/>
        <rFont val="Arial"/>
        <family val="2"/>
      </rPr>
      <t>in process</t>
    </r>
    <r>
      <rPr>
        <sz val="12"/>
        <color indexed="8"/>
        <rFont val="Arial"/>
        <family val="2"/>
      </rPr>
      <t xml:space="preserve"> (pre-closing) RHW Projects</t>
    </r>
  </si>
  <si>
    <t>Suitland Senior</t>
  </si>
  <si>
    <t>Renaissance Row</t>
  </si>
  <si>
    <t>Unity Properties, Inc</t>
  </si>
  <si>
    <t>Bon Secours  Apartments 4</t>
  </si>
  <si>
    <t>1802-2138 W. Baltimore St &amp;1-5 Fulton St</t>
  </si>
  <si>
    <t>NHP Foundation</t>
  </si>
  <si>
    <t>Princess Anne Townhomes</t>
  </si>
  <si>
    <t>30475 Pine Knoll Drive</t>
  </si>
  <si>
    <t>525 Aisquith Apartments</t>
  </si>
  <si>
    <t xml:space="preserve">525 North Aisquith Street </t>
  </si>
  <si>
    <t>Hollander Ridge</t>
  </si>
  <si>
    <t>Pennrose, LLC</t>
  </si>
  <si>
    <t>Newtowne 20</t>
  </si>
  <si>
    <t>30A</t>
  </si>
  <si>
    <t>700 Skipjack Court</t>
  </si>
  <si>
    <t>Gateway Village Phases 1,2 and 3</t>
  </si>
  <si>
    <t>939 Gateway Street</t>
  </si>
  <si>
    <t>Salisbury</t>
  </si>
  <si>
    <t>Springford Gardens &amp; School House</t>
  </si>
  <si>
    <t>Silver Spring Artspace</t>
  </si>
  <si>
    <t>Artspace Projects Inc</t>
  </si>
  <si>
    <t>801 Sligo Avenue Silver Spring, MD 20910</t>
  </si>
  <si>
    <t xml:space="preserve">1Whitehall Cir &amp;60 Old School Rd, Elkton/Port </t>
  </si>
  <si>
    <t>35A/35A</t>
  </si>
  <si>
    <t>Enterprise Homes Inc</t>
  </si>
  <si>
    <t>2020 Featherbed Lane Baltimore, MD 21207</t>
  </si>
  <si>
    <t>Baltimore Cnty</t>
  </si>
  <si>
    <t>4102 Taylor Avenue Nottingham, MD 21236</t>
  </si>
  <si>
    <t>Pax- Edwards,LLc &amp; Buckeye Development</t>
  </si>
  <si>
    <t>820 Motter Avenue</t>
  </si>
  <si>
    <t>ReBuild Metro, Inc</t>
  </si>
  <si>
    <t>Greenmount &amp; Chase</t>
  </si>
  <si>
    <t xml:space="preserve">700 East Chase Street and 1107-1111 Greenmount </t>
  </si>
  <si>
    <t>Atlantic Pacific Communities, LLC</t>
  </si>
  <si>
    <t>The Woodlands at Reid Temple</t>
  </si>
  <si>
    <t>11600 Glenn Dale Blvd Glen Dale, MD 20769</t>
  </si>
  <si>
    <t>CSI Support &amp; Development, Inc</t>
  </si>
  <si>
    <t>Highlandtown Plaza</t>
  </si>
  <si>
    <t>155 Grundy Street</t>
  </si>
  <si>
    <t>Fairview Apartments</t>
  </si>
  <si>
    <t>Hamilton Station</t>
  </si>
  <si>
    <t>33 Hamilton Ave</t>
  </si>
  <si>
    <t>Pax Edwards, LLC</t>
  </si>
  <si>
    <t>420 Aisquith</t>
  </si>
  <si>
    <t>420 Aisquith Street</t>
  </si>
  <si>
    <t>Overlook Manor</t>
  </si>
  <si>
    <t>101 Tillman Place</t>
  </si>
  <si>
    <t>Alexander House</t>
  </si>
  <si>
    <t>7 E. Washington Street</t>
  </si>
  <si>
    <t>Hagerstown</t>
  </si>
  <si>
    <t>Enterprise Homes, Inc</t>
  </si>
  <si>
    <t>Park View at Furnace Branch</t>
  </si>
  <si>
    <t>7466 E Furnace Branch Rd</t>
  </si>
  <si>
    <t>Park View at Ellicott City II</t>
  </si>
  <si>
    <t>8700 Ridge Road</t>
  </si>
  <si>
    <t xml:space="preserve">Howard </t>
  </si>
  <si>
    <t>9B</t>
  </si>
  <si>
    <t>Park View at Snowden River</t>
  </si>
  <si>
    <t>8610 Snowden River Pkwy</t>
  </si>
  <si>
    <t>Park View at Coldspring</t>
  </si>
  <si>
    <t>4803 Tamarind Road, Baltimore, MD 21209</t>
  </si>
  <si>
    <t>Equity Plus Manager, LLC</t>
  </si>
  <si>
    <t>Acq./Rehab.</t>
  </si>
  <si>
    <t>TM Associates Development, Inc</t>
  </si>
  <si>
    <t>Brookmeadow Apts (4%)</t>
  </si>
  <si>
    <t>St. Anne's Senior Apartments</t>
  </si>
  <si>
    <t>McCormack Baron Salazar, Inc.</t>
  </si>
  <si>
    <t xml:space="preserve">Perkins Homes Phase I - PSO Transformation </t>
  </si>
  <si>
    <t>Snowden's Ridge Apartments</t>
  </si>
  <si>
    <t>Homes at Oxon Hill</t>
  </si>
  <si>
    <t>Woodside_Gardens</t>
  </si>
  <si>
    <t>Beacon Communities Services LLC</t>
  </si>
  <si>
    <t>Beacon House Square - Rental Housing</t>
  </si>
  <si>
    <t>Special Needs</t>
  </si>
  <si>
    <t>Cold Spring Lane 4%</t>
  </si>
  <si>
    <t>Parkway Overlook Apartments 4 LLC</t>
  </si>
  <si>
    <t>1313 Southern Ave, Oxen Hill MD 20745</t>
  </si>
  <si>
    <t>705 Newtowne Drive, Annapolis MD 21401</t>
  </si>
  <si>
    <t>Fairstead</t>
  </si>
  <si>
    <t>3549-3601 Old Frederick Rd, Baltimore MD 21229</t>
  </si>
  <si>
    <t>3003, 3005 Coldspring Lane, Baltimore MD 21215</t>
  </si>
  <si>
    <t>1600 N Baltimore Street, Baltimore MD 21216</t>
  </si>
  <si>
    <t>Osprey Property Company, LLC</t>
  </si>
  <si>
    <t>25100 Ridge Rd, Damascus MD 20872</t>
  </si>
  <si>
    <t>150 &amp; 160 Flatland Rd, Chestertown MD 21690</t>
  </si>
  <si>
    <t>1401 E. Pratt Street, Baltimore MD 21231</t>
  </si>
  <si>
    <t>400 E. Church Street, Frederick, MD 21701</t>
  </si>
  <si>
    <t>Hillwood Manor</t>
  </si>
  <si>
    <t>Woodland Garden II</t>
  </si>
  <si>
    <t>CHAI</t>
  </si>
  <si>
    <t>4701 Park Heights Ave Baltimore, MD 21215</t>
  </si>
  <si>
    <t>MHP,INC</t>
  </si>
  <si>
    <t>1100 Linden Avenue Takoma Park, MD 20912</t>
  </si>
  <si>
    <t>MBID of Delaware, LLC</t>
  </si>
  <si>
    <t>Willows at Salisbury</t>
  </si>
  <si>
    <t>105 Winterborn Lane</t>
  </si>
  <si>
    <t>Montgomery Housing Partnership, Inc</t>
  </si>
  <si>
    <t>425&amp;439 N Frederick</t>
  </si>
  <si>
    <t>425 &amp; 439  Frederick Ave</t>
  </si>
  <si>
    <t>Gaithersburg</t>
  </si>
  <si>
    <t>N. Montgomery Sr. Housing</t>
  </si>
  <si>
    <t>19101 Frederick Road</t>
  </si>
  <si>
    <t>KCG Development</t>
  </si>
  <si>
    <t>Sandy Spring Senior Village</t>
  </si>
  <si>
    <t>17810 Meeting House Rd/900 Olney Rd</t>
  </si>
  <si>
    <t>Green Street Housing</t>
  </si>
  <si>
    <t>Somerset</t>
  </si>
  <si>
    <t>Willows at Windsor Village&amp;Birchwoo</t>
  </si>
  <si>
    <t xml:space="preserve">300-352 Friendship/150 E Main </t>
  </si>
  <si>
    <t>Families/Eld</t>
  </si>
  <si>
    <t>MBID of Delaware,LLC</t>
  </si>
  <si>
    <t>Scattered Sites</t>
  </si>
  <si>
    <t>Various</t>
  </si>
  <si>
    <t>River Bend Court</t>
  </si>
  <si>
    <t>46,50,52,56,58 Lamont St./75,95,105,111 W.Oldtown</t>
  </si>
  <si>
    <t>1C</t>
  </si>
  <si>
    <t>Housing Authority of City of Cumberland</t>
  </si>
  <si>
    <t xml:space="preserve">Park Heights and Rosewood </t>
  </si>
  <si>
    <t>Knowles Manor Senior</t>
  </si>
  <si>
    <t>3910 Knowles Manor</t>
  </si>
  <si>
    <t>KM Development Partners</t>
  </si>
  <si>
    <t>2901 Toles Park Drive</t>
  </si>
  <si>
    <t>Villas at Whitehall</t>
  </si>
  <si>
    <t>100 Mcnamee Lane</t>
  </si>
  <si>
    <t>10799 Hickory Ridge Road</t>
  </si>
  <si>
    <t>Enterprise Community Development</t>
  </si>
  <si>
    <t>Henrietta Lacks Village III</t>
  </si>
  <si>
    <t>411 New Pittsburg Ave</t>
  </si>
  <si>
    <t>2105-A Harlequin Terrace</t>
  </si>
  <si>
    <t>Arlington Partnership for Affordable Hsg</t>
  </si>
  <si>
    <t>800-1214 Newtowne Drive</t>
  </si>
  <si>
    <t>Pennrose,LLC</t>
  </si>
  <si>
    <t>Hickory Ridge Rehab 2020</t>
  </si>
  <si>
    <t>8230 Schultz Road</t>
  </si>
  <si>
    <t>8230 Schultz</t>
  </si>
  <si>
    <t>Housing Initiative Partnership</t>
  </si>
  <si>
    <t>Residences at Forest Glen- 4%</t>
  </si>
  <si>
    <t>Montgomery Housing Partnership Inc</t>
  </si>
  <si>
    <t>Rosemont Gardens</t>
  </si>
  <si>
    <t>2303 Winchester Street</t>
  </si>
  <si>
    <t>Baltimore CIty</t>
  </si>
  <si>
    <t>2106 Belvedere</t>
  </si>
  <si>
    <t>Heritage Homes</t>
  </si>
  <si>
    <t>4010 Randolph Road</t>
  </si>
  <si>
    <t>Glenarden Hills Phase 3, 4%</t>
  </si>
  <si>
    <t>Hill House at Beechfield</t>
  </si>
  <si>
    <t>Uplands Rental Phase IIA</t>
  </si>
  <si>
    <t>Walther Apartments</t>
  </si>
  <si>
    <t>Hazelcrest Apartments</t>
  </si>
  <si>
    <t>Queen Anne's</t>
  </si>
  <si>
    <t>AHC Inc</t>
  </si>
  <si>
    <t>KCG Development, LLC</t>
  </si>
  <si>
    <t>Concord Communities II LLC</t>
  </si>
  <si>
    <t>102 Crain Highway Glen Burnie MD 21061</t>
  </si>
  <si>
    <t>4010 Randolph Road Silver Spring MD 20902</t>
  </si>
  <si>
    <t>8405 Hamlin Street Glenarden MD 20706</t>
  </si>
  <si>
    <t>12005 Traditions Blvd Bowie MD 20702</t>
  </si>
  <si>
    <t>4625 Edmondson Ave Baltimore MD 21229</t>
  </si>
  <si>
    <t xml:space="preserve">Slippery Hill, Senior 4% </t>
  </si>
  <si>
    <t>210 Fallen Horse Circle Grasonville MD 21638</t>
  </si>
  <si>
    <t>6601 Walther Ave Baltimore MD 21206</t>
  </si>
  <si>
    <t>5717 Plainfield Ave Baltimore MD 21206</t>
  </si>
  <si>
    <t>6624 Pioneer Drive Baltimore MD 21214</t>
  </si>
  <si>
    <t>2200 Northern Parkway Baltimore MD 21214</t>
  </si>
  <si>
    <t>Tremont Place</t>
  </si>
  <si>
    <t>Westminster MD 21157</t>
  </si>
  <si>
    <t>Joseph Browne Development Associates</t>
  </si>
  <si>
    <t>Foundation Development</t>
  </si>
  <si>
    <t>Canton Overlook</t>
  </si>
  <si>
    <t>1617 Broening Highway Baltimore MD 21224</t>
  </si>
  <si>
    <t>The Rosemont</t>
  </si>
  <si>
    <t>Elk Chase</t>
  </si>
  <si>
    <t>Cherry Hill Senior (Preservation)</t>
  </si>
  <si>
    <t>Park Montgomery (Tower-4%)</t>
  </si>
  <si>
    <t>Park Heights Senior</t>
  </si>
  <si>
    <t>Telesis Baltimore Corporation</t>
  </si>
  <si>
    <t>Carson Development LLC</t>
  </si>
  <si>
    <t>901 Cherry Hill Road Baltimore MD 21225</t>
  </si>
  <si>
    <t>62 Elk Chase Drive Elkton MD 21921</t>
  </si>
  <si>
    <t>1121 Ellamont Street Baltimore MD 21216</t>
  </si>
  <si>
    <t>4710 Park Heights Ave Baltimore MD 21215</t>
  </si>
  <si>
    <t>8860 Piney Branch Rd Silver Spring MD 20901</t>
  </si>
  <si>
    <t>Patuxent Commons 4%- RHW/PRHP</t>
  </si>
  <si>
    <t>6441 Freetown Road, Columbia MD 21044</t>
  </si>
  <si>
    <t>Green Street Housing, LLC</t>
  </si>
  <si>
    <t>713-715  Sligo Avenue, Silver Spring MD 20910</t>
  </si>
  <si>
    <t>The Community Builders, Inc.</t>
  </si>
  <si>
    <t>Merritt Station II - RHW</t>
  </si>
  <si>
    <t>1400 Merritt Boulevard,  Dundalk MD 21222</t>
  </si>
  <si>
    <t>HELP USA</t>
  </si>
  <si>
    <t>HELP Perry Point Veterans Village II- RHW/HOME</t>
  </si>
  <si>
    <t>64 Avenue D, Perry Point MD 21902</t>
  </si>
  <si>
    <t>New/Rehab.</t>
  </si>
  <si>
    <t>Charles</t>
  </si>
  <si>
    <t>Admiral's Landing 4 (Foxchase Village)- RHW</t>
  </si>
  <si>
    <t>45970  Foxchase Drive, Great Mills MD 20634</t>
  </si>
  <si>
    <t>Saint Mary's</t>
  </si>
  <si>
    <t>Crestwood Manor 4- RHW</t>
  </si>
  <si>
    <t>5614 New Design Road, Frederick MD 21703</t>
  </si>
  <si>
    <t>TM Associates, Inc</t>
  </si>
  <si>
    <t>Brittany Bay Apartments- RHW</t>
  </si>
  <si>
    <t>21390 Brittany Bay Drive, Rock Hall MD 21661</t>
  </si>
  <si>
    <t>Taft-Mills Group</t>
  </si>
  <si>
    <t>The Junction</t>
  </si>
  <si>
    <t>511 W. South Street Frederick MD 21701</t>
  </si>
  <si>
    <t xml:space="preserve">Sligo Apartments 4% </t>
  </si>
  <si>
    <t>1566-1580 Annapolis Road, Odenton MD 21113</t>
  </si>
  <si>
    <t>Volunter of American Chesapeake &amp; Carolinas</t>
  </si>
  <si>
    <t>The Residences at Irvington Woods</t>
  </si>
  <si>
    <t>4106 Poller Street, Baltimore, MD 21229</t>
  </si>
  <si>
    <t>Atlantic Pacific Communities</t>
  </si>
  <si>
    <t>Addison Park</t>
  </si>
  <si>
    <t>216 Yolanda Avenue, Capital Heights, MD 20743</t>
  </si>
  <si>
    <t>Osprey Property Company II</t>
  </si>
  <si>
    <t>Eagle Park Vistas 4%</t>
  </si>
  <si>
    <t>Rockenbach Road, Hanover, MD 20794</t>
  </si>
  <si>
    <t>Foxwell Memorial Apartments II</t>
  </si>
  <si>
    <t>3700 Greensoring Avenue, MD 21211</t>
  </si>
  <si>
    <t>Rehab.</t>
  </si>
  <si>
    <t>Clare Court II - 4%</t>
  </si>
  <si>
    <t>3725 Ellerslie Avenue, Baltimore MD 21218</t>
  </si>
  <si>
    <t>New/Acq./Rehab.</t>
  </si>
  <si>
    <t xml:space="preserve">Forward Housing </t>
  </si>
  <si>
    <t>Wakefield Terrace Apartments</t>
  </si>
  <si>
    <t>2000 Amber Leaf Place, Saint Charles, ND 20602</t>
  </si>
  <si>
    <t>Hamlet Woods</t>
  </si>
  <si>
    <t>57th Avenue, Bladensburg, MD 20710</t>
  </si>
  <si>
    <t>Laurel Grove Acres I</t>
  </si>
  <si>
    <t>3460 Laurel Grove Road, Federalsburg MD, 21632</t>
  </si>
  <si>
    <t>37B</t>
  </si>
  <si>
    <t>Great Mills Court &amp; Joe Baker Village</t>
  </si>
  <si>
    <t>45990 Great Mills Court, Lexington Park, MD 20653</t>
  </si>
  <si>
    <t>Riverside Homes and Mitchell Landing Apartments</t>
  </si>
  <si>
    <t>519 Alabama Avenue, Salisbury, MD 21801</t>
  </si>
  <si>
    <t>SCG Development Partners, LLC.1250,000</t>
  </si>
  <si>
    <t>Northern Village Apartments 1 - Pioneer</t>
  </si>
  <si>
    <t>Northern Village Apartments 2 - Pentland</t>
  </si>
  <si>
    <t>2A</t>
  </si>
  <si>
    <t>Guardian House</t>
  </si>
  <si>
    <t>Landmark Partners</t>
  </si>
  <si>
    <t>23 South Gay Street</t>
  </si>
  <si>
    <t>12036 Village Mill Drive</t>
  </si>
  <si>
    <t>Greenside Apartments</t>
  </si>
  <si>
    <t>800 Dartmouth Road Baltimore MD 21212</t>
  </si>
  <si>
    <t xml:space="preserve">Arbor Oaks Apartments </t>
  </si>
  <si>
    <t>1401 E. Pratt Str, Baltimore MD 21231</t>
  </si>
  <si>
    <t>Washington Gardens Apartments &amp; Townhomes</t>
  </si>
  <si>
    <t>Laurens and Carey House</t>
  </si>
  <si>
    <t>Nebel Street Apartments 4%</t>
  </si>
  <si>
    <t>1910 University Senior Apartments</t>
  </si>
  <si>
    <t>Little Patuxent</t>
  </si>
  <si>
    <t>The Hearn Renaissance</t>
  </si>
  <si>
    <t xml:space="preserve">Sunset Hargraves Apartments </t>
  </si>
  <si>
    <t>Waverly Winds 4%</t>
  </si>
  <si>
    <t xml:space="preserve">Perkins Homes Phase IIB - PSO Transformation </t>
  </si>
  <si>
    <t>02B</t>
  </si>
  <si>
    <t>Dorchester</t>
  </si>
  <si>
    <t>Baltimore Affordable Housing Dev (BAHD/HABC)</t>
  </si>
  <si>
    <t>1000 Security Road Hagerstown MD 21742</t>
  </si>
  <si>
    <t xml:space="preserve">Preservation of Affordable Housing, Inc. </t>
  </si>
  <si>
    <t xml:space="preserve">Montgomery Housing Partnership, Inc. </t>
  </si>
  <si>
    <t>1074 Rt. 3 South</t>
  </si>
  <si>
    <t xml:space="preserve">505-509 Race Street, Cambridge MD 21613 </t>
  </si>
  <si>
    <t>301 West Belvedere Ave, Baltimore MD 21215</t>
  </si>
  <si>
    <t>Belvedere Place/Winn LLC</t>
  </si>
  <si>
    <t>502 Sunset Boulevard and 1005 Hargraves Court. Ridgely and Federalsburg MD 21660/21632</t>
  </si>
  <si>
    <t xml:space="preserve">TM Associates Development, Inc. </t>
  </si>
  <si>
    <t>172 Sassafras Street, Millington MD 21651</t>
  </si>
  <si>
    <t xml:space="preserve">Home Partnership of Cecil County, Inc. </t>
  </si>
  <si>
    <t>Enterprise Community Development, Inc</t>
  </si>
  <si>
    <t>5501 Cedar Lane, Columbia MD 21044</t>
  </si>
  <si>
    <t>1330 Laurens Street; 1431 N. Carey St, Baltimore MD 21217</t>
  </si>
  <si>
    <t xml:space="preserve">NHP Foundation </t>
  </si>
  <si>
    <t>The east side of the corner of Old Georgetown Road and Nebel Street (with a small parcel on the west side), North Bethesda MD 20852</t>
  </si>
  <si>
    <t>1910 University Boulevard, Wheaton MD 20902</t>
  </si>
  <si>
    <t>South Street Senior</t>
  </si>
  <si>
    <t xml:space="preserve">Roslyn Rose </t>
  </si>
  <si>
    <t xml:space="preserve">Enterprise Community Development, Inc. </t>
  </si>
  <si>
    <t>10339 Twin Rivers Road, Columbia MD 21044</t>
  </si>
  <si>
    <t>SCG Development Partners, LLC</t>
  </si>
  <si>
    <t>120, 122 West South Street, Frederick MD 21701</t>
  </si>
  <si>
    <t>Morris Blum Senior Apartments</t>
  </si>
  <si>
    <t xml:space="preserve">The Greens at Irvington Mews 2 </t>
  </si>
  <si>
    <t xml:space="preserve">The Highlands </t>
  </si>
  <si>
    <t>The Bedford</t>
  </si>
  <si>
    <t>Perkins Homes Phase III</t>
  </si>
  <si>
    <t>The Harry and Jeanette Weinberg House</t>
  </si>
  <si>
    <t>30</t>
  </si>
  <si>
    <t>44</t>
  </si>
  <si>
    <t>24</t>
  </si>
  <si>
    <t>25</t>
  </si>
  <si>
    <t>46</t>
  </si>
  <si>
    <t>11</t>
  </si>
  <si>
    <t>200 Woodington Avenue</t>
  </si>
  <si>
    <t>701 Glenwood Street</t>
  </si>
  <si>
    <t>6801 Sheriff Road</t>
  </si>
  <si>
    <t xml:space="preserve">Community Housing Initiative, Inc. </t>
  </si>
  <si>
    <t>3910 Old Branch Avenue</t>
  </si>
  <si>
    <t>LDG Development, LLC</t>
  </si>
  <si>
    <t>1516 Claremont Street</t>
  </si>
  <si>
    <t>16 Old Court Road</t>
  </si>
  <si>
    <t>CHAI Baltimore</t>
  </si>
  <si>
    <t>Merion Village Senior Apts (fka Edgewater Station Senior Apts)</t>
  </si>
  <si>
    <t>New Shiloh 1</t>
  </si>
  <si>
    <t>Lorelly Court, Sinclair Gate &amp; Bowie Commons</t>
  </si>
  <si>
    <t>Greenside Senior Apartments</t>
  </si>
  <si>
    <t>Penn Place I</t>
  </si>
  <si>
    <t>Wentworth House</t>
  </si>
  <si>
    <t>The Cottages at Riverhouse II</t>
  </si>
  <si>
    <t>01C</t>
  </si>
  <si>
    <t>1901 Elgin Avenue</t>
  </si>
  <si>
    <t>4801, 5501 Lorelly Court, Bowleys Lane, New Haven</t>
  </si>
  <si>
    <t>Vitus</t>
  </si>
  <si>
    <t>14007 Village Mill Drive</t>
  </si>
  <si>
    <t>Pax Development LLC</t>
  </si>
  <si>
    <t>5501 Penn Crossing Drive</t>
  </si>
  <si>
    <t>Northern Real Estate Urban Ventures</t>
  </si>
  <si>
    <t>5411 McGrath Boulevard</t>
  </si>
  <si>
    <t>1009 River House Drive</t>
  </si>
  <si>
    <t xml:space="preserve">The Severn Companies </t>
  </si>
  <si>
    <t>Wiley H. Bates Apartments</t>
  </si>
  <si>
    <t>Park Heights Place</t>
  </si>
  <si>
    <t>1103 Smithville Street</t>
  </si>
  <si>
    <t>5430 Park Heights Avenue</t>
  </si>
  <si>
    <t xml:space="preserve">Bay Forest/Homes for America, Inc. </t>
  </si>
  <si>
    <t>904 B Edgewood Road</t>
  </si>
  <si>
    <t>1234 McElderry (fka Somerset Multifamily-Phase 1)</t>
  </si>
  <si>
    <t>Overlook East</t>
  </si>
  <si>
    <t>423 E. Patrick Street</t>
  </si>
  <si>
    <t>N/A</t>
  </si>
  <si>
    <t>College Parkway</t>
  </si>
  <si>
    <t>570 Bellerive Drive</t>
  </si>
  <si>
    <t>33A</t>
  </si>
  <si>
    <t xml:space="preserve">Somerset Development </t>
  </si>
  <si>
    <t>1100 Greenmount Avenue</t>
  </si>
  <si>
    <t>Banneker Ventures</t>
  </si>
  <si>
    <t>Park Place at Addison Road Metro</t>
  </si>
  <si>
    <t>6301 Central Avenue</t>
  </si>
  <si>
    <t>Howard County Housing Commission</t>
  </si>
  <si>
    <t>Artist Flats 4%</t>
  </si>
  <si>
    <t>5910 Symphony Woods Road Columbia, MD 21044</t>
  </si>
  <si>
    <t>24A</t>
  </si>
  <si>
    <t>Madison on North Market 4%</t>
  </si>
  <si>
    <t>Deep Run Overlook</t>
  </si>
  <si>
    <t>7011 Chesapeake Road</t>
  </si>
  <si>
    <t>Ridgedale 4%</t>
  </si>
  <si>
    <t>Essex Co-op Apartments</t>
  </si>
  <si>
    <t>Turner Station Preservation LLC</t>
  </si>
  <si>
    <t>13</t>
  </si>
  <si>
    <t>47</t>
  </si>
  <si>
    <t>08</t>
  </si>
  <si>
    <t>06</t>
  </si>
  <si>
    <t>1231 Jefferson Street, Baltimore MD</t>
  </si>
  <si>
    <t>SCG/New Harbor Development</t>
  </si>
  <si>
    <t>1724 N Market Street, Frederickc MD 21701</t>
  </si>
  <si>
    <t>7525 Washington Blvd Elkridge MD 21075</t>
  </si>
  <si>
    <t>Kirby Development, LLC</t>
  </si>
  <si>
    <t>7011 Chesapeake Road, Cheverly MD 20784</t>
  </si>
  <si>
    <t>Site Insight</t>
  </si>
  <si>
    <t>7500 Philadelphia Road, Rosedale MD 21237</t>
  </si>
  <si>
    <t>227 S Bond Street, Baltimore MD 21231</t>
  </si>
  <si>
    <t>1000 Franklin Avenue, Essex MD 21221</t>
  </si>
  <si>
    <t>CSI Support &amp; Development</t>
  </si>
  <si>
    <t>149 Chestnut Street, Dundalk MD 21222</t>
  </si>
  <si>
    <t>The CT Group</t>
  </si>
  <si>
    <t>Perkins Homes Phase IVB (updated)</t>
  </si>
  <si>
    <t>Conifer at North Odenton 4% (Blue Oaks twinning)</t>
  </si>
  <si>
    <t>The JFK</t>
  </si>
  <si>
    <t>135 N Mechanic Street, Cumberland MD 21501</t>
  </si>
  <si>
    <t xml:space="preserve">Allegany </t>
  </si>
  <si>
    <t>Housing Authority of the City of Cumberland</t>
  </si>
  <si>
    <t>40</t>
  </si>
  <si>
    <t>Springvale Terrace</t>
  </si>
  <si>
    <t>8505 Springvale Terrace Rd, Silver Spring MD 20910</t>
  </si>
  <si>
    <t>20</t>
  </si>
  <si>
    <t>Roland View Towers</t>
  </si>
  <si>
    <t>3939 Roland Avenue Baltimore MD 21211</t>
  </si>
  <si>
    <t>Rockville Housing Enterprises</t>
  </si>
  <si>
    <t>Scarborough Square</t>
  </si>
  <si>
    <t>438 College Parkway, Rockville MD 20850</t>
  </si>
  <si>
    <t xml:space="preserve">Montgomery </t>
  </si>
  <si>
    <t>17</t>
  </si>
  <si>
    <t xml:space="preserve">Related Affordable </t>
  </si>
  <si>
    <t>Anchor Ventures, LLC</t>
  </si>
  <si>
    <t>Lucas Village 4%</t>
  </si>
  <si>
    <t>155 Pennsylvania Avenue, Frederick MD 21701</t>
  </si>
  <si>
    <t>Hopkins Village</t>
  </si>
  <si>
    <t>3 Brett Court, Essex MD 21221</t>
  </si>
  <si>
    <t>Silver Hill</t>
  </si>
  <si>
    <t>4315 Silver Hill Road, Suitland MD 20746</t>
  </si>
  <si>
    <t>Martin Heights I</t>
  </si>
  <si>
    <t>Lansdowne Gardens Apartments</t>
  </si>
  <si>
    <t>Dukeland</t>
  </si>
  <si>
    <t>45</t>
  </si>
  <si>
    <t>07</t>
  </si>
  <si>
    <t>Somerset Jefferson Four (updated)</t>
  </si>
  <si>
    <t>1700 Gertrude Ct, Baltimore MD 21216</t>
  </si>
  <si>
    <t xml:space="preserve">The NHP Foundation </t>
  </si>
  <si>
    <t>1 Silerton Rd Haletthorpe MD 21227</t>
  </si>
  <si>
    <t xml:space="preserve">Greater Baltimore AHC, Inc. </t>
  </si>
  <si>
    <t>1071 Noland Drive Hagerstown MD 21740</t>
  </si>
  <si>
    <t>Hagerstown Housing Authority</t>
  </si>
  <si>
    <t>Greenmount Park Apartments (updated from 11/30/22)</t>
  </si>
  <si>
    <t>Lenville Crossing 4%</t>
  </si>
  <si>
    <t>Perkins Homes Phase VA</t>
  </si>
  <si>
    <t>Perkins Homes Phase VB</t>
  </si>
  <si>
    <t>Perkins Homes Phase VC</t>
  </si>
  <si>
    <t>Oriole Lane 4</t>
  </si>
  <si>
    <t>Pine Way Village</t>
  </si>
  <si>
    <t>Bowleys Garden Villa Coop</t>
  </si>
  <si>
    <t>Belvedere Place (updated)</t>
  </si>
  <si>
    <t xml:space="preserve">Oriole Lane, La Plata MD 20646 </t>
  </si>
  <si>
    <t>11935 Patchwork Place, Waldorf MD 20601</t>
  </si>
  <si>
    <t>5200 Bowleys Lane, Baltimore MD 21206</t>
  </si>
  <si>
    <t>11885 Patchwork Place, Waldorf MD 20601</t>
  </si>
  <si>
    <t>4650 Park Heights Avenue, Baltimore MD 21215</t>
  </si>
  <si>
    <t>300 S Caroline Street, Baltimore MD 21231</t>
  </si>
  <si>
    <t>322 S Caroline Street, Baltimore MD 21231</t>
  </si>
  <si>
    <t>1500 Bank Street, Baltimore MD 21231</t>
  </si>
  <si>
    <t>Villages at Marley Station</t>
  </si>
  <si>
    <t>7805 Bruton Drive, Glen Burnie MD 21060</t>
  </si>
  <si>
    <t>Fairfield Affordable Housing</t>
  </si>
  <si>
    <t>5951-6033 Turnabout Lane, Columbia MD 21044</t>
  </si>
  <si>
    <t xml:space="preserve">Park Heights Multifamily </t>
  </si>
  <si>
    <t>Millington Senior Village (updated)</t>
  </si>
  <si>
    <t>Loch Raven Overlook 4%</t>
  </si>
  <si>
    <t>The Herman</t>
  </si>
  <si>
    <t>6203 Ager Road Hyattsville MD 20782</t>
  </si>
  <si>
    <t>8712 Loch Raven Blvd, Towson MD 21286</t>
  </si>
  <si>
    <t>Urban Atlantic Development LLC</t>
  </si>
  <si>
    <t>New Carrollton Affordable Senior Phase I</t>
  </si>
  <si>
    <t>New Carrollton Multifamily Phase II</t>
  </si>
  <si>
    <t>Ranleagh Court (updated)</t>
  </si>
  <si>
    <t>Garden City Drive, New Carrollton MD 20785</t>
  </si>
  <si>
    <t>Garden City Drive, New Carrollton MD 20786</t>
  </si>
  <si>
    <t>New Carrollton Affordable IV - 4%</t>
  </si>
  <si>
    <t>The Residences at Notre Dame</t>
  </si>
  <si>
    <t>Little Patuxent Phase II</t>
  </si>
  <si>
    <t>Odenton Junction 4</t>
  </si>
  <si>
    <t>Canel River</t>
  </si>
  <si>
    <t>Fort Washington by Vintage</t>
  </si>
  <si>
    <t>Art House 4</t>
  </si>
  <si>
    <t>Hillcrest Commons</t>
  </si>
  <si>
    <t>South Mountain Village</t>
  </si>
  <si>
    <t>The Grove at Glenarden</t>
  </si>
  <si>
    <t>Riverside View</t>
  </si>
  <si>
    <t>Tevis Place</t>
  </si>
  <si>
    <t>Worman's Mill Apartments</t>
  </si>
  <si>
    <t>Leonardtown Apartments</t>
  </si>
  <si>
    <t>1457 Hale Street, Odenton MD 21113</t>
  </si>
  <si>
    <t>901 Aisquith Street, Baltimore MD 21218</t>
  </si>
  <si>
    <t>43A</t>
  </si>
  <si>
    <t>1072 Rt. 3 South, Gambrills MD 21054</t>
  </si>
  <si>
    <t>100 Grayson Avenue &amp; 301 Elk River Manor Drive</t>
  </si>
  <si>
    <t>Vintage Housing Development</t>
  </si>
  <si>
    <t>2428 Corning Avenue, Fort Washington MD 20744</t>
  </si>
  <si>
    <t>1915 N. Howard Street, Baltimore MD 21218</t>
  </si>
  <si>
    <t>RAD Conversion Specialists LLC</t>
  </si>
  <si>
    <t>1151 Orchard Terrace, Frederick MD 21703</t>
  </si>
  <si>
    <t>1201 Maple Terrace Lane, Brunswick MD 21716</t>
  </si>
  <si>
    <t>600 Watkins Park Drive, Upper Marlboro MD 20774</t>
  </si>
  <si>
    <t xml:space="preserve">Mid-Atlantic Neighborhood Development Corporation </t>
  </si>
  <si>
    <t>105 Riverside Rd, Baltimore MD 21225</t>
  </si>
  <si>
    <t>11800 Nebel Street, Rockville MD 20852</t>
  </si>
  <si>
    <t>60 Wormans Mill Ct, Frederick MD 21701</t>
  </si>
  <si>
    <t>3755 Leonardtown Road, Waldorf MD 20602</t>
  </si>
  <si>
    <t>Standard Communities</t>
  </si>
  <si>
    <t>Crusader Housing II</t>
  </si>
  <si>
    <t>Ellicott Gardens I</t>
  </si>
  <si>
    <t>Lincoln Avenue Communities</t>
  </si>
  <si>
    <t>Holly Place</t>
  </si>
  <si>
    <t>4500 St Barnabas Road, Temple Hills MD 20748</t>
  </si>
  <si>
    <t>5505 Waterloo Road, Ellicott City MD 21043</t>
  </si>
  <si>
    <t>200-224 Meteor Avenue, Cambridge MD 21613</t>
  </si>
  <si>
    <t>Chestertown Landing</t>
  </si>
  <si>
    <t>Carson Development</t>
  </si>
  <si>
    <t>503 Morgnec Road</t>
  </si>
  <si>
    <t>The Belvedere at Mill Creek</t>
  </si>
  <si>
    <t>16998 Overhill Road Derwood MD 20855</t>
  </si>
  <si>
    <t>WinnCompanies</t>
  </si>
  <si>
    <t>Residences at Hampstead School</t>
  </si>
  <si>
    <t>1211 n Main Street Hampstead MD 21074</t>
  </si>
  <si>
    <t>CDC Capital, LLC</t>
  </si>
  <si>
    <t>Shops At The Triangle</t>
  </si>
  <si>
    <t>2033 &amp; 2041 Pennsylvania Avenue Baltimore MD 21217</t>
  </si>
  <si>
    <t>Branchville Crossing</t>
  </si>
  <si>
    <t>Cruz Development</t>
  </si>
  <si>
    <t>4810 Branchville Road, College Park MD 20740</t>
  </si>
  <si>
    <t>Damascus Project</t>
  </si>
  <si>
    <t>26134 Ridge Road Damascus  MD 20872</t>
  </si>
  <si>
    <t>Bloomsbury Square Preservation</t>
  </si>
  <si>
    <t>Joyfield at Woodmore Apartments</t>
  </si>
  <si>
    <t>Weinberg Woods Renovation</t>
  </si>
  <si>
    <t>Annapolis Gardens</t>
  </si>
  <si>
    <t>Eagle Point Apartments II</t>
  </si>
  <si>
    <t>Selborne House</t>
  </si>
  <si>
    <t>Kirkwood House</t>
  </si>
  <si>
    <t>The Costello at 818</t>
  </si>
  <si>
    <t>26 C-Street</t>
  </si>
  <si>
    <t>Mountain Country</t>
  </si>
  <si>
    <t>101 Bloomsbury Square Annapolis MD 21401</t>
  </si>
  <si>
    <t>0 Barlow Rd Hyattsville MD 20785</t>
  </si>
  <si>
    <t xml:space="preserve">Comprehensive Housing Assistance, Inc. </t>
  </si>
  <si>
    <t>5809 Park Hieghts Avenue Baltimore MD 21215</t>
  </si>
  <si>
    <t>Information as of December 31, 2025</t>
  </si>
  <si>
    <t>WinnDevelopment Company Limited Partnership</t>
  </si>
  <si>
    <t>250 Croll Drive Annapolis MD 21401</t>
  </si>
  <si>
    <t>Pax Development, LLC</t>
  </si>
  <si>
    <t>3661 &amp; 3669 Old Washington Road Waldorf MD 20602</t>
  </si>
  <si>
    <t>501 Main Street Laurel Md 20707</t>
  </si>
  <si>
    <t>6401 Loch Raven Blvd Baltimore MD 21239</t>
  </si>
  <si>
    <t>Related Affordable, LLC</t>
  </si>
  <si>
    <t>8181 Professional Place Landover MD 20785</t>
  </si>
  <si>
    <t>26 C Street Lots3 and 4 Laurel MD 20707</t>
  </si>
  <si>
    <t>2 Orchard Manor Drive &amp; 999 Orchard Manor Drive Boonsboro MD 21713</t>
  </si>
  <si>
    <t>02A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</si>
</sst>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m/dd/yy;@"/>
    <numFmt numFmtId="166" formatCode="&quot;$&quot;#,##0;[Red]&quot;$&quot;#,##0"/>
    <numFmt numFmtId="167" formatCode="#,##0;[Red]#,##0"/>
    <numFmt numFmtId="168" formatCode="[$-409]mmm\-yy;@"/>
    <numFmt numFmtId="169" formatCode="_(* #,##0_);_(* \(#,##0\);_(* &quot;-&quot;??_);_(@_)"/>
    <numFmt numFmtId="170" formatCode="&quot;$&quot;#,##0.00;\(&quot;$&quot;#,##0.00\)"/>
    <numFmt numFmtId="171" formatCode="[$-409]d\-mmm\-yy;@"/>
    <numFmt numFmtId="172" formatCode="[$-409]dd\-mmm\-yy;@"/>
    <numFmt numFmtId="173" formatCode="dd\-mmm\-yy"/>
  </numFmts>
  <fonts count="2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name val="Calibri"/>
      <family val="2"/>
    </font>
    <font>
      <i/>
      <sz val="11"/>
      <color indexed="30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</font>
    <font>
      <strike/>
      <sz val="11"/>
      <color indexed="8"/>
      <name val="Calibri"/>
      <family val="2"/>
    </font>
    <font>
      <strike/>
      <sz val="11"/>
      <name val="Calibri"/>
      <family val="2"/>
    </font>
    <font>
      <strike/>
      <sz val="11"/>
      <color indexed="8"/>
      <name val="Calibri"/>
      <family val="2"/>
    </font>
    <font>
      <i/>
      <strike/>
      <sz val="11"/>
      <name val="Calibri"/>
      <family val="2"/>
    </font>
    <font>
      <i/>
      <sz val="11"/>
      <color indexed="8"/>
      <name val="Calibri"/>
      <family val="2"/>
    </font>
    <font>
      <sz val="8"/>
      <name val="Calibri"/>
      <family val="2"/>
    </font>
    <font>
      <strike/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0" fontId="24" fillId="0" borderId="0"/>
    <xf numFmtId="0" fontId="25" fillId="0" borderId="0"/>
  </cellStyleXfs>
  <cellXfs count="17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6" fillId="0" borderId="0" xfId="0" applyFont="1"/>
    <xf numFmtId="0" fontId="2" fillId="0" borderId="0" xfId="0" applyFont="1"/>
    <xf numFmtId="0" fontId="5" fillId="0" borderId="0" xfId="0" applyFont="1"/>
    <xf numFmtId="164" fontId="0" fillId="0" borderId="0" xfId="0" applyNumberFormat="1"/>
    <xf numFmtId="0" fontId="0" fillId="0" borderId="1" xfId="0" applyBorder="1"/>
    <xf numFmtId="164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/>
    <xf numFmtId="164" fontId="0" fillId="0" borderId="1" xfId="0" applyNumberFormat="1" applyBorder="1"/>
    <xf numFmtId="0" fontId="9" fillId="0" borderId="1" xfId="0" applyFont="1" applyBorder="1"/>
    <xf numFmtId="164" fontId="7" fillId="0" borderId="1" xfId="0" applyNumberFormat="1" applyFont="1" applyBorder="1"/>
    <xf numFmtId="164" fontId="5" fillId="0" borderId="1" xfId="0" applyNumberFormat="1" applyFont="1" applyBorder="1" applyAlignment="1">
      <alignment horizontal="right"/>
    </xf>
    <xf numFmtId="0" fontId="10" fillId="0" borderId="1" xfId="0" applyFont="1" applyBorder="1"/>
    <xf numFmtId="164" fontId="8" fillId="0" borderId="1" xfId="0" applyNumberFormat="1" applyFont="1" applyBorder="1" applyAlignment="1">
      <alignment horizontal="center"/>
    </xf>
    <xf numFmtId="164" fontId="11" fillId="0" borderId="1" xfId="0" applyNumberFormat="1" applyFont="1" applyBorder="1"/>
    <xf numFmtId="164" fontId="11" fillId="0" borderId="1" xfId="0" applyNumberFormat="1" applyFont="1" applyBorder="1" applyAlignment="1">
      <alignment horizontal="center"/>
    </xf>
    <xf numFmtId="164" fontId="12" fillId="0" borderId="1" xfId="0" applyNumberFormat="1" applyFont="1" applyBorder="1"/>
    <xf numFmtId="164" fontId="13" fillId="0" borderId="1" xfId="0" applyNumberFormat="1" applyFont="1" applyBorder="1"/>
    <xf numFmtId="164" fontId="9" fillId="0" borderId="1" xfId="0" applyNumberFormat="1" applyFont="1" applyBorder="1"/>
    <xf numFmtId="164" fontId="14" fillId="0" borderId="1" xfId="0" applyNumberFormat="1" applyFont="1" applyBorder="1"/>
    <xf numFmtId="164" fontId="8" fillId="0" borderId="1" xfId="0" applyNumberFormat="1" applyFont="1" applyBorder="1" applyAlignment="1">
      <alignment horizontal="right"/>
    </xf>
    <xf numFmtId="0" fontId="1" fillId="0" borderId="1" xfId="0" applyFont="1" applyBorder="1"/>
    <xf numFmtId="164" fontId="16" fillId="0" borderId="1" xfId="0" applyNumberFormat="1" applyFont="1" applyBorder="1"/>
    <xf numFmtId="164" fontId="1" fillId="0" borderId="1" xfId="0" applyNumberFormat="1" applyFont="1" applyBorder="1"/>
    <xf numFmtId="0" fontId="2" fillId="0" borderId="1" xfId="0" applyFont="1" applyBorder="1" applyAlignment="1">
      <alignment horizontal="left"/>
    </xf>
    <xf numFmtId="164" fontId="1" fillId="2" borderId="1" xfId="0" applyNumberFormat="1" applyFont="1" applyFill="1" applyBorder="1"/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5" xfId="0" applyNumberFormat="1" applyBorder="1"/>
    <xf numFmtId="0" fontId="2" fillId="3" borderId="1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wrapText="1"/>
    </xf>
    <xf numFmtId="165" fontId="18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19" fillId="5" borderId="1" xfId="0" applyFont="1" applyFill="1" applyBorder="1"/>
    <xf numFmtId="0" fontId="19" fillId="5" borderId="1" xfId="0" applyFont="1" applyFill="1" applyBorder="1" applyAlignment="1">
      <alignment wrapText="1"/>
    </xf>
    <xf numFmtId="0" fontId="19" fillId="5" borderId="1" xfId="0" applyFont="1" applyFill="1" applyBorder="1" applyAlignment="1">
      <alignment horizontal="center"/>
    </xf>
    <xf numFmtId="165" fontId="19" fillId="5" borderId="1" xfId="0" applyNumberFormat="1" applyFont="1" applyFill="1" applyBorder="1" applyAlignment="1">
      <alignment horizontal="center" wrapText="1"/>
    </xf>
    <xf numFmtId="0" fontId="19" fillId="5" borderId="1" xfId="0" quotePrefix="1" applyFont="1" applyFill="1" applyBorder="1" applyAlignment="1">
      <alignment horizontal="center"/>
    </xf>
    <xf numFmtId="164" fontId="19" fillId="5" borderId="2" xfId="0" quotePrefix="1" applyNumberFormat="1" applyFont="1" applyFill="1" applyBorder="1" applyAlignment="1">
      <alignment horizontal="center" wrapText="1"/>
    </xf>
    <xf numFmtId="0" fontId="19" fillId="5" borderId="1" xfId="0" applyFont="1" applyFill="1" applyBorder="1" applyAlignment="1">
      <alignment horizontal="center" wrapText="1"/>
    </xf>
    <xf numFmtId="0" fontId="19" fillId="5" borderId="2" xfId="0" applyFont="1" applyFill="1" applyBorder="1" applyAlignment="1">
      <alignment horizontal="center"/>
    </xf>
    <xf numFmtId="0" fontId="20" fillId="0" borderId="1" xfId="0" applyFont="1" applyBorder="1" applyAlignment="1">
      <alignment wrapText="1"/>
    </xf>
    <xf numFmtId="0" fontId="20" fillId="0" borderId="1" xfId="0" applyFont="1" applyBorder="1" applyAlignment="1">
      <alignment horizontal="center"/>
    </xf>
    <xf numFmtId="5" fontId="20" fillId="0" borderId="1" xfId="1" applyNumberFormat="1" applyFont="1" applyFill="1" applyBorder="1" applyAlignment="1">
      <alignment horizontal="center"/>
    </xf>
    <xf numFmtId="164" fontId="20" fillId="0" borderId="1" xfId="0" applyNumberFormat="1" applyFont="1" applyBorder="1" applyAlignment="1">
      <alignment horizontal="center"/>
    </xf>
    <xf numFmtId="1" fontId="20" fillId="0" borderId="1" xfId="0" applyNumberFormat="1" applyFont="1" applyBorder="1" applyAlignment="1">
      <alignment horizontal="center"/>
    </xf>
    <xf numFmtId="3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wrapText="1"/>
    </xf>
    <xf numFmtId="0" fontId="20" fillId="0" borderId="0" xfId="0" applyFont="1"/>
    <xf numFmtId="0" fontId="21" fillId="4" borderId="2" xfId="0" applyFont="1" applyFill="1" applyBorder="1"/>
    <xf numFmtId="0" fontId="21" fillId="4" borderId="4" xfId="0" applyFont="1" applyFill="1" applyBorder="1"/>
    <xf numFmtId="0" fontId="21" fillId="4" borderId="4" xfId="0" applyFont="1" applyFill="1" applyBorder="1" applyAlignment="1">
      <alignment wrapText="1"/>
    </xf>
    <xf numFmtId="0" fontId="21" fillId="0" borderId="0" xfId="0" applyFont="1"/>
    <xf numFmtId="165" fontId="18" fillId="0" borderId="0" xfId="0" applyNumberFormat="1" applyFont="1"/>
    <xf numFmtId="168" fontId="20" fillId="0" borderId="1" xfId="0" applyNumberFormat="1" applyFont="1" applyBorder="1" applyAlignment="1">
      <alignment horizontal="center" wrapText="1"/>
    </xf>
    <xf numFmtId="0" fontId="21" fillId="0" borderId="1" xfId="7" applyFont="1" applyBorder="1" applyAlignment="1">
      <alignment wrapText="1"/>
    </xf>
    <xf numFmtId="0" fontId="21" fillId="4" borderId="3" xfId="0" applyFont="1" applyFill="1" applyBorder="1" applyAlignment="1">
      <alignment horizontal="center"/>
    </xf>
    <xf numFmtId="0" fontId="21" fillId="4" borderId="4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/>
    </xf>
    <xf numFmtId="165" fontId="20" fillId="0" borderId="0" xfId="0" applyNumberFormat="1" applyFont="1"/>
    <xf numFmtId="165" fontId="19" fillId="5" borderId="1" xfId="0" applyNumberFormat="1" applyFont="1" applyFill="1" applyBorder="1" applyAlignment="1">
      <alignment wrapText="1"/>
    </xf>
    <xf numFmtId="0" fontId="18" fillId="0" borderId="1" xfId="0" applyFont="1" applyBorder="1" applyAlignment="1">
      <alignment wrapText="1"/>
    </xf>
    <xf numFmtId="0" fontId="18" fillId="0" borderId="1" xfId="0" applyFont="1" applyBorder="1"/>
    <xf numFmtId="171" fontId="18" fillId="0" borderId="1" xfId="0" applyNumberFormat="1" applyFont="1" applyBorder="1"/>
    <xf numFmtId="168" fontId="18" fillId="0" borderId="1" xfId="0" applyNumberFormat="1" applyFont="1" applyBorder="1" applyAlignment="1">
      <alignment horizontal="center"/>
    </xf>
    <xf numFmtId="166" fontId="18" fillId="0" borderId="1" xfId="0" applyNumberFormat="1" applyFont="1" applyBorder="1" applyAlignment="1">
      <alignment horizontal="center"/>
    </xf>
    <xf numFmtId="0" fontId="21" fillId="0" borderId="1" xfId="7" applyFont="1" applyBorder="1" applyAlignment="1">
      <alignment horizontal="center" wrapText="1"/>
    </xf>
    <xf numFmtId="171" fontId="21" fillId="0" borderId="1" xfId="7" applyNumberFormat="1" applyFont="1" applyBorder="1" applyAlignment="1">
      <alignment wrapText="1"/>
    </xf>
    <xf numFmtId="170" fontId="21" fillId="0" borderId="1" xfId="7" applyNumberFormat="1" applyFont="1" applyBorder="1" applyAlignment="1">
      <alignment horizontal="right" wrapText="1"/>
    </xf>
    <xf numFmtId="172" fontId="21" fillId="0" borderId="1" xfId="7" applyNumberFormat="1" applyFont="1" applyBorder="1" applyAlignment="1">
      <alignment wrapText="1"/>
    </xf>
    <xf numFmtId="3" fontId="18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wrapText="1"/>
    </xf>
    <xf numFmtId="14" fontId="20" fillId="0" borderId="0" xfId="0" applyNumberFormat="1" applyFont="1"/>
    <xf numFmtId="0" fontId="17" fillId="0" borderId="0" xfId="0" applyFont="1" applyAlignment="1">
      <alignment vertical="center"/>
    </xf>
    <xf numFmtId="166" fontId="18" fillId="0" borderId="0" xfId="0" applyNumberFormat="1" applyFont="1" applyAlignment="1">
      <alignment horizontal="center"/>
    </xf>
    <xf numFmtId="167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165" fontId="19" fillId="5" borderId="1" xfId="0" applyNumberFormat="1" applyFont="1" applyFill="1" applyBorder="1" applyAlignment="1">
      <alignment horizontal="center"/>
    </xf>
    <xf numFmtId="166" fontId="19" fillId="5" borderId="1" xfId="0" quotePrefix="1" applyNumberFormat="1" applyFont="1" applyFill="1" applyBorder="1" applyAlignment="1">
      <alignment horizontal="center"/>
    </xf>
    <xf numFmtId="166" fontId="19" fillId="5" borderId="1" xfId="0" quotePrefix="1" applyNumberFormat="1" applyFont="1" applyFill="1" applyBorder="1" applyAlignment="1">
      <alignment horizontal="center" wrapText="1"/>
    </xf>
    <xf numFmtId="167" fontId="19" fillId="5" borderId="1" xfId="0" applyNumberFormat="1" applyFont="1" applyFill="1" applyBorder="1" applyAlignment="1">
      <alignment horizontal="center" wrapText="1"/>
    </xf>
    <xf numFmtId="0" fontId="19" fillId="0" borderId="0" xfId="0" applyFont="1"/>
    <xf numFmtId="0" fontId="19" fillId="0" borderId="0" xfId="0" applyFont="1" applyAlignment="1">
      <alignment horizontal="center"/>
    </xf>
    <xf numFmtId="165" fontId="19" fillId="0" borderId="0" xfId="0" applyNumberFormat="1" applyFont="1" applyAlignment="1">
      <alignment horizontal="center" wrapText="1"/>
    </xf>
    <xf numFmtId="166" fontId="19" fillId="0" borderId="0" xfId="0" quotePrefix="1" applyNumberFormat="1" applyFont="1" applyAlignment="1">
      <alignment horizontal="center" wrapText="1"/>
    </xf>
    <xf numFmtId="167" fontId="19" fillId="0" borderId="0" xfId="0" applyNumberFormat="1" applyFont="1" applyAlignment="1">
      <alignment horizontal="center" wrapText="1"/>
    </xf>
    <xf numFmtId="0" fontId="18" fillId="6" borderId="0" xfId="0" applyFont="1" applyFill="1"/>
    <xf numFmtId="0" fontId="21" fillId="0" borderId="1" xfId="0" applyFont="1" applyBorder="1" applyAlignment="1">
      <alignment horizontal="center"/>
    </xf>
    <xf numFmtId="168" fontId="21" fillId="0" borderId="1" xfId="0" applyNumberFormat="1" applyFont="1" applyBorder="1" applyAlignment="1">
      <alignment horizontal="center" wrapText="1"/>
    </xf>
    <xf numFmtId="166" fontId="21" fillId="0" borderId="1" xfId="1" applyNumberFormat="1" applyFont="1" applyBorder="1" applyAlignment="1">
      <alignment horizontal="center"/>
    </xf>
    <xf numFmtId="166" fontId="21" fillId="0" borderId="1" xfId="0" applyNumberFormat="1" applyFont="1" applyBorder="1" applyAlignment="1">
      <alignment horizontal="center"/>
    </xf>
    <xf numFmtId="167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1" xfId="0" applyFont="1" applyBorder="1"/>
    <xf numFmtId="168" fontId="21" fillId="0" borderId="1" xfId="0" quotePrefix="1" applyNumberFormat="1" applyFont="1" applyBorder="1" applyAlignment="1">
      <alignment horizontal="center"/>
    </xf>
    <xf numFmtId="0" fontId="21" fillId="6" borderId="1" xfId="0" applyFont="1" applyFill="1" applyBorder="1" applyAlignment="1">
      <alignment wrapText="1"/>
    </xf>
    <xf numFmtId="0" fontId="21" fillId="6" borderId="1" xfId="0" applyFont="1" applyFill="1" applyBorder="1" applyAlignment="1">
      <alignment horizontal="center"/>
    </xf>
    <xf numFmtId="168" fontId="21" fillId="6" borderId="1" xfId="0" applyNumberFormat="1" applyFont="1" applyFill="1" applyBorder="1" applyAlignment="1">
      <alignment horizontal="center" wrapText="1"/>
    </xf>
    <xf numFmtId="166" fontId="21" fillId="6" borderId="1" xfId="1" applyNumberFormat="1" applyFont="1" applyFill="1" applyBorder="1" applyAlignment="1">
      <alignment horizontal="center"/>
    </xf>
    <xf numFmtId="166" fontId="21" fillId="6" borderId="1" xfId="0" applyNumberFormat="1" applyFont="1" applyFill="1" applyBorder="1" applyAlignment="1">
      <alignment horizontal="center"/>
    </xf>
    <xf numFmtId="167" fontId="21" fillId="6" borderId="1" xfId="0" applyNumberFormat="1" applyFont="1" applyFill="1" applyBorder="1" applyAlignment="1">
      <alignment horizontal="center"/>
    </xf>
    <xf numFmtId="0" fontId="21" fillId="6" borderId="1" xfId="0" applyFont="1" applyFill="1" applyBorder="1" applyAlignment="1">
      <alignment horizontal="center" wrapText="1"/>
    </xf>
    <xf numFmtId="0" fontId="18" fillId="6" borderId="1" xfId="0" applyFont="1" applyFill="1" applyBorder="1" applyAlignment="1">
      <alignment horizontal="center"/>
    </xf>
    <xf numFmtId="166" fontId="21" fillId="0" borderId="1" xfId="1" applyNumberFormat="1" applyFont="1" applyFill="1" applyBorder="1" applyAlignment="1">
      <alignment horizontal="center"/>
    </xf>
    <xf numFmtId="168" fontId="21" fillId="0" borderId="1" xfId="0" applyNumberFormat="1" applyFont="1" applyBorder="1" applyAlignment="1">
      <alignment horizontal="center"/>
    </xf>
    <xf numFmtId="5" fontId="20" fillId="0" borderId="1" xfId="1" applyNumberFormat="1" applyFont="1" applyBorder="1" applyAlignment="1">
      <alignment horizontal="center"/>
    </xf>
    <xf numFmtId="0" fontId="20" fillId="0" borderId="1" xfId="0" applyFont="1" applyBorder="1"/>
    <xf numFmtId="166" fontId="20" fillId="0" borderId="1" xfId="0" applyNumberFormat="1" applyFont="1" applyBorder="1" applyAlignment="1">
      <alignment horizontal="center"/>
    </xf>
    <xf numFmtId="167" fontId="20" fillId="0" borderId="1" xfId="0" applyNumberFormat="1" applyFont="1" applyBorder="1" applyAlignment="1">
      <alignment horizontal="center"/>
    </xf>
    <xf numFmtId="5" fontId="21" fillId="0" borderId="1" xfId="1" applyNumberFormat="1" applyFont="1" applyBorder="1" applyAlignment="1">
      <alignment horizontal="center"/>
    </xf>
    <xf numFmtId="164" fontId="21" fillId="0" borderId="1" xfId="0" applyNumberFormat="1" applyFont="1" applyBorder="1" applyAlignment="1">
      <alignment horizontal="center"/>
    </xf>
    <xf numFmtId="1" fontId="21" fillId="0" borderId="1" xfId="0" applyNumberFormat="1" applyFont="1" applyBorder="1" applyAlignment="1">
      <alignment horizontal="center"/>
    </xf>
    <xf numFmtId="5" fontId="21" fillId="0" borderId="1" xfId="1" applyNumberFormat="1" applyFont="1" applyFill="1" applyBorder="1" applyAlignment="1">
      <alignment horizontal="center"/>
    </xf>
    <xf numFmtId="3" fontId="21" fillId="0" borderId="1" xfId="0" applyNumberFormat="1" applyFont="1" applyBorder="1" applyAlignment="1">
      <alignment horizontal="center"/>
    </xf>
    <xf numFmtId="0" fontId="18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 wrapText="1"/>
    </xf>
    <xf numFmtId="164" fontId="18" fillId="0" borderId="1" xfId="0" applyNumberFormat="1" applyFont="1" applyBorder="1" applyAlignment="1">
      <alignment horizontal="center"/>
    </xf>
    <xf numFmtId="0" fontId="27" fillId="0" borderId="0" xfId="0" applyFont="1"/>
    <xf numFmtId="0" fontId="21" fillId="0" borderId="1" xfId="5" applyFont="1" applyBorder="1"/>
    <xf numFmtId="0" fontId="21" fillId="0" borderId="1" xfId="5" applyFont="1" applyBorder="1" applyAlignment="1">
      <alignment wrapText="1"/>
    </xf>
    <xf numFmtId="5" fontId="21" fillId="6" borderId="1" xfId="1" applyNumberFormat="1" applyFont="1" applyFill="1" applyBorder="1" applyAlignment="1">
      <alignment horizontal="center"/>
    </xf>
    <xf numFmtId="164" fontId="21" fillId="6" borderId="1" xfId="0" applyNumberFormat="1" applyFont="1" applyFill="1" applyBorder="1" applyAlignment="1">
      <alignment horizontal="center"/>
    </xf>
    <xf numFmtId="1" fontId="21" fillId="6" borderId="1" xfId="0" applyNumberFormat="1" applyFont="1" applyFill="1" applyBorder="1" applyAlignment="1">
      <alignment horizontal="center"/>
    </xf>
    <xf numFmtId="3" fontId="21" fillId="6" borderId="1" xfId="0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 wrapText="1"/>
    </xf>
    <xf numFmtId="165" fontId="17" fillId="4" borderId="4" xfId="0" applyNumberFormat="1" applyFont="1" applyFill="1" applyBorder="1" applyAlignment="1">
      <alignment horizontal="center"/>
    </xf>
    <xf numFmtId="166" fontId="21" fillId="4" borderId="1" xfId="0" applyNumberFormat="1" applyFont="1" applyFill="1" applyBorder="1" applyAlignment="1">
      <alignment horizontal="center"/>
    </xf>
    <xf numFmtId="3" fontId="21" fillId="4" borderId="1" xfId="0" applyNumberFormat="1" applyFont="1" applyFill="1" applyBorder="1" applyAlignment="1">
      <alignment horizontal="center"/>
    </xf>
    <xf numFmtId="14" fontId="18" fillId="0" borderId="0" xfId="0" applyNumberFormat="1" applyFont="1"/>
    <xf numFmtId="166" fontId="18" fillId="0" borderId="0" xfId="0" applyNumberFormat="1" applyFont="1"/>
    <xf numFmtId="167" fontId="18" fillId="0" borderId="0" xfId="0" applyNumberFormat="1" applyFont="1"/>
    <xf numFmtId="173" fontId="21" fillId="0" borderId="1" xfId="7" applyNumberFormat="1" applyFont="1" applyBorder="1" applyAlignment="1">
      <alignment horizontal="right" wrapText="1"/>
    </xf>
    <xf numFmtId="5" fontId="20" fillId="0" borderId="1" xfId="0" applyNumberFormat="1" applyFont="1" applyBorder="1" applyAlignment="1">
      <alignment horizontal="center"/>
    </xf>
    <xf numFmtId="5" fontId="18" fillId="0" borderId="1" xfId="0" applyNumberFormat="1" applyFont="1" applyBorder="1" applyAlignment="1">
      <alignment horizontal="center"/>
    </xf>
    <xf numFmtId="5" fontId="21" fillId="0" borderId="1" xfId="7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168" fontId="18" fillId="0" borderId="1" xfId="0" applyNumberFormat="1" applyFont="1" applyBorder="1" applyAlignment="1">
      <alignment horizontal="center" wrapText="1"/>
    </xf>
    <xf numFmtId="166" fontId="18" fillId="0" borderId="1" xfId="0" applyNumberFormat="1" applyFont="1" applyBorder="1" applyAlignment="1">
      <alignment horizontal="center" wrapText="1"/>
    </xf>
    <xf numFmtId="167" fontId="18" fillId="0" borderId="1" xfId="0" applyNumberFormat="1" applyFont="1" applyBorder="1" applyAlignment="1">
      <alignment horizontal="center" wrapText="1"/>
    </xf>
    <xf numFmtId="0" fontId="21" fillId="0" borderId="1" xfId="5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1" fillId="0" borderId="1" xfId="7" applyFont="1" applyBorder="1" applyAlignment="1">
      <alignment horizontal="left" wrapText="1"/>
    </xf>
    <xf numFmtId="14" fontId="19" fillId="5" borderId="1" xfId="0" applyNumberFormat="1" applyFont="1" applyFill="1" applyBorder="1" applyAlignment="1">
      <alignment wrapText="1"/>
    </xf>
    <xf numFmtId="14" fontId="19" fillId="0" borderId="0" xfId="0" applyNumberFormat="1" applyFont="1"/>
    <xf numFmtId="14" fontId="21" fillId="4" borderId="4" xfId="0" applyNumberFormat="1" applyFont="1" applyFill="1" applyBorder="1"/>
    <xf numFmtId="168" fontId="26" fillId="0" borderId="1" xfId="0" applyNumberFormat="1" applyFont="1" applyBorder="1" applyAlignment="1">
      <alignment horizontal="center"/>
    </xf>
    <xf numFmtId="0" fontId="21" fillId="4" borderId="1" xfId="0" applyFont="1" applyFill="1" applyBorder="1"/>
    <xf numFmtId="0" fontId="21" fillId="4" borderId="1" xfId="0" applyFont="1" applyFill="1" applyBorder="1" applyAlignment="1">
      <alignment wrapText="1"/>
    </xf>
    <xf numFmtId="0" fontId="21" fillId="4" borderId="1" xfId="0" applyFont="1" applyFill="1" applyBorder="1" applyAlignment="1">
      <alignment horizontal="center"/>
    </xf>
    <xf numFmtId="165" fontId="21" fillId="4" borderId="1" xfId="0" applyNumberFormat="1" applyFont="1" applyFill="1" applyBorder="1"/>
    <xf numFmtId="165" fontId="21" fillId="4" borderId="1" xfId="0" applyNumberFormat="1" applyFont="1" applyFill="1" applyBorder="1" applyAlignment="1">
      <alignment horizontal="center"/>
    </xf>
    <xf numFmtId="164" fontId="21" fillId="4" borderId="1" xfId="0" applyNumberFormat="1" applyFont="1" applyFill="1" applyBorder="1" applyAlignment="1">
      <alignment horizontal="center"/>
    </xf>
    <xf numFmtId="169" fontId="21" fillId="4" borderId="1" xfId="4" applyNumberFormat="1" applyFont="1" applyFill="1" applyBorder="1" applyAlignment="1">
      <alignment horizontal="center"/>
    </xf>
    <xf numFmtId="6" fontId="21" fillId="0" borderId="1" xfId="7" applyNumberFormat="1" applyFont="1" applyBorder="1" applyAlignment="1">
      <alignment horizontal="center" wrapText="1"/>
    </xf>
    <xf numFmtId="166" fontId="21" fillId="0" borderId="2" xfId="0" applyNumberFormat="1" applyFont="1" applyBorder="1" applyAlignment="1">
      <alignment horizontal="center"/>
    </xf>
    <xf numFmtId="165" fontId="20" fillId="0" borderId="1" xfId="0" applyNumberFormat="1" applyFont="1" applyBorder="1"/>
    <xf numFmtId="165" fontId="18" fillId="0" borderId="1" xfId="0" applyNumberFormat="1" applyFont="1" applyBorder="1"/>
    <xf numFmtId="165" fontId="21" fillId="0" borderId="1" xfId="7" applyNumberFormat="1" applyFont="1" applyBorder="1" applyAlignment="1">
      <alignment wrapText="1"/>
    </xf>
    <xf numFmtId="165" fontId="21" fillId="0" borderId="1" xfId="0" applyNumberFormat="1" applyFont="1" applyBorder="1"/>
    <xf numFmtId="165" fontId="21" fillId="6" borderId="1" xfId="0" applyNumberFormat="1" applyFont="1" applyFill="1" applyBorder="1"/>
    <xf numFmtId="165" fontId="21" fillId="0" borderId="1" xfId="7" applyNumberFormat="1" applyFont="1" applyBorder="1" applyAlignment="1">
      <alignment horizontal="right" wrapText="1"/>
    </xf>
    <xf numFmtId="165" fontId="18" fillId="0" borderId="1" xfId="0" applyNumberFormat="1" applyFont="1" applyBorder="1" applyAlignment="1">
      <alignment wrapText="1"/>
    </xf>
    <xf numFmtId="0" fontId="18" fillId="0" borderId="3" xfId="0" applyFont="1" applyBorder="1" applyAlignment="1">
      <alignment wrapText="1"/>
    </xf>
    <xf numFmtId="0" fontId="21" fillId="0" borderId="6" xfId="0" applyFont="1" applyBorder="1" applyAlignment="1">
      <alignment wrapText="1"/>
    </xf>
    <xf numFmtId="165" fontId="18" fillId="0" borderId="0" xfId="0" applyNumberFormat="1" applyFont="1" applyBorder="1"/>
  </cellXfs>
  <cellStyles count="8">
    <cellStyle name="Comma" xfId="4" builtinId="3"/>
    <cellStyle name="Comma 2" xfId="2" xr:uid="{00000000-0005-0000-0000-000001000000}"/>
    <cellStyle name="Currency" xfId="1" builtinId="4"/>
    <cellStyle name="Currency 2" xfId="3" xr:uid="{00000000-0005-0000-0000-000003000000}"/>
    <cellStyle name="Normal" xfId="0" builtinId="0"/>
    <cellStyle name="Normal 6" xfId="6" xr:uid="{00000000-0005-0000-0000-000005000000}"/>
    <cellStyle name="Normal_Sheet1" xfId="7" xr:uid="{E4461634-C75C-47E5-9278-C7B8FB85549D}"/>
    <cellStyle name="Normal_Sheet2" xfId="5" xr:uid="{00000000-0005-0000-0000-000006000000}"/>
  </cellStyles>
  <dxfs count="0"/>
  <tableStyles count="0" defaultTableStyle="TableStyleMedium2" defaultPivotStyle="PivotStyleLight16"/>
  <colors>
    <mruColors>
      <color rgb="FFF6F900"/>
      <color rgb="FFC0F0C0"/>
      <color rgb="FFFFFFCC"/>
      <color rgb="FFCCFFCC"/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29"/>
  <sheetViews>
    <sheetView workbookViewId="0">
      <selection activeCell="G5" sqref="G5"/>
    </sheetView>
  </sheetViews>
  <sheetFormatPr defaultRowHeight="14.25" x14ac:dyDescent="0.45"/>
  <cols>
    <col min="1" max="1" width="31.53125" customWidth="1"/>
    <col min="2" max="2" width="11.53125" customWidth="1"/>
    <col min="3" max="4" width="12.796875" style="2" customWidth="1"/>
    <col min="5" max="5" width="12.53125" customWidth="1"/>
    <col min="6" max="6" width="12.19921875" customWidth="1"/>
    <col min="7" max="7" width="11.46484375" customWidth="1"/>
    <col min="8" max="8" width="10.796875" customWidth="1"/>
    <col min="9" max="9" width="15.46484375" customWidth="1"/>
    <col min="10" max="10" width="11.19921875" style="8" bestFit="1" customWidth="1"/>
  </cols>
  <sheetData>
    <row r="2" spans="1:10" x14ac:dyDescent="0.45">
      <c r="A2" t="e">
        <f>#REF!</f>
        <v>#REF!</v>
      </c>
    </row>
    <row r="3" spans="1:10" x14ac:dyDescent="0.45">
      <c r="A3" s="30"/>
      <c r="B3" s="30"/>
      <c r="C3" s="31"/>
      <c r="D3" s="31"/>
      <c r="E3" s="30"/>
      <c r="F3" s="30"/>
      <c r="G3" s="30"/>
      <c r="H3" s="30"/>
      <c r="I3" s="30"/>
      <c r="J3" s="32"/>
    </row>
    <row r="4" spans="1:10" x14ac:dyDescent="0.45">
      <c r="A4" s="33" t="s">
        <v>10</v>
      </c>
      <c r="B4" s="33" t="s">
        <v>45</v>
      </c>
      <c r="C4" s="33" t="s">
        <v>63</v>
      </c>
      <c r="D4" s="33" t="s">
        <v>41</v>
      </c>
      <c r="E4" s="33" t="s">
        <v>8</v>
      </c>
      <c r="F4" s="33" t="s">
        <v>9</v>
      </c>
      <c r="G4" s="33" t="s">
        <v>16</v>
      </c>
      <c r="H4" s="33" t="s">
        <v>15</v>
      </c>
      <c r="I4" s="33" t="s">
        <v>56</v>
      </c>
      <c r="J4" s="34" t="s">
        <v>58</v>
      </c>
    </row>
    <row r="5" spans="1:10" x14ac:dyDescent="0.45">
      <c r="A5" s="25" t="s">
        <v>21</v>
      </c>
      <c r="B5" s="16"/>
      <c r="C5" s="18"/>
      <c r="D5" s="19"/>
      <c r="E5" s="18"/>
      <c r="F5" s="20"/>
      <c r="G5" s="29">
        <v>2500000</v>
      </c>
      <c r="H5" s="21"/>
      <c r="I5" s="11"/>
      <c r="J5" s="12"/>
    </row>
    <row r="6" spans="1:10" x14ac:dyDescent="0.45">
      <c r="A6" s="9" t="s">
        <v>13</v>
      </c>
      <c r="B6" s="9"/>
      <c r="C6" s="10"/>
      <c r="D6" s="10"/>
      <c r="E6" s="9"/>
      <c r="F6" s="11">
        <v>2175000</v>
      </c>
      <c r="G6" s="14">
        <v>2500000</v>
      </c>
      <c r="H6" s="14"/>
      <c r="I6" s="11"/>
      <c r="J6" s="12"/>
    </row>
    <row r="7" spans="1:10" x14ac:dyDescent="0.45">
      <c r="A7" s="13" t="s">
        <v>49</v>
      </c>
      <c r="B7" s="22"/>
      <c r="C7" s="15">
        <v>80889</v>
      </c>
      <c r="D7" s="10"/>
      <c r="E7" s="11"/>
      <c r="F7" s="12"/>
      <c r="G7" s="23">
        <v>2268653</v>
      </c>
      <c r="H7" s="14"/>
      <c r="I7" s="11"/>
      <c r="J7" s="12"/>
    </row>
    <row r="8" spans="1:10" x14ac:dyDescent="0.45">
      <c r="A8" s="13" t="s">
        <v>51</v>
      </c>
      <c r="B8" s="22"/>
      <c r="C8" s="15">
        <v>94236</v>
      </c>
      <c r="D8" s="10"/>
      <c r="E8" s="23">
        <v>1863382</v>
      </c>
      <c r="F8" s="12"/>
      <c r="H8" s="14"/>
      <c r="I8" s="11">
        <v>1406073</v>
      </c>
      <c r="J8" s="12"/>
    </row>
    <row r="9" spans="1:10" x14ac:dyDescent="0.45">
      <c r="A9" s="25" t="s">
        <v>52</v>
      </c>
      <c r="B9" s="22"/>
      <c r="C9" s="15">
        <v>500000</v>
      </c>
      <c r="D9" s="10"/>
      <c r="E9" s="11"/>
      <c r="F9" s="12"/>
      <c r="G9" s="23">
        <v>2500000</v>
      </c>
      <c r="H9" s="14"/>
      <c r="I9" s="11"/>
      <c r="J9" s="12"/>
    </row>
    <row r="10" spans="1:10" x14ac:dyDescent="0.45">
      <c r="A10" s="13" t="s">
        <v>53</v>
      </c>
      <c r="B10" s="22"/>
      <c r="C10" s="10"/>
      <c r="D10" s="10"/>
      <c r="E10" s="11"/>
      <c r="F10" s="12"/>
      <c r="G10" s="23">
        <v>2000000</v>
      </c>
      <c r="H10" s="14"/>
      <c r="I10" s="11"/>
      <c r="J10" s="12"/>
    </row>
    <row r="11" spans="1:10" x14ac:dyDescent="0.45">
      <c r="A11" s="13" t="s">
        <v>54</v>
      </c>
      <c r="B11" s="22"/>
      <c r="C11" s="10"/>
      <c r="D11" s="10"/>
      <c r="E11" s="11"/>
      <c r="F11" s="12"/>
      <c r="G11" s="23">
        <v>1230000</v>
      </c>
      <c r="H11" s="14"/>
      <c r="I11" s="11">
        <v>759555</v>
      </c>
      <c r="J11" s="12"/>
    </row>
    <row r="12" spans="1:10" x14ac:dyDescent="0.45">
      <c r="A12" s="13" t="s">
        <v>62</v>
      </c>
      <c r="B12" s="22"/>
      <c r="C12" s="15">
        <v>305000</v>
      </c>
      <c r="D12" s="10"/>
      <c r="E12" s="11"/>
      <c r="F12" s="12">
        <v>750000</v>
      </c>
      <c r="G12" s="23">
        <v>2500000</v>
      </c>
      <c r="H12" s="14"/>
      <c r="I12" s="11"/>
      <c r="J12" s="12"/>
    </row>
    <row r="13" spans="1:10" x14ac:dyDescent="0.45">
      <c r="A13" s="25" t="s">
        <v>64</v>
      </c>
      <c r="B13" s="27"/>
      <c r="C13" s="15"/>
      <c r="D13" s="10"/>
      <c r="E13" s="11"/>
      <c r="F13" s="12"/>
      <c r="G13" s="23">
        <v>780000</v>
      </c>
      <c r="H13" s="21"/>
      <c r="I13" s="18"/>
      <c r="J13" s="26"/>
    </row>
    <row r="14" spans="1:10" x14ac:dyDescent="0.45">
      <c r="A14" s="25" t="s">
        <v>65</v>
      </c>
      <c r="B14" s="22"/>
      <c r="C14" s="15"/>
      <c r="D14" s="10"/>
      <c r="E14" s="11"/>
      <c r="F14" s="12"/>
      <c r="G14" s="23">
        <v>4000000</v>
      </c>
      <c r="H14" s="14"/>
      <c r="I14" s="11"/>
      <c r="J14" s="12"/>
    </row>
    <row r="15" spans="1:10" x14ac:dyDescent="0.45">
      <c r="A15" s="25" t="s">
        <v>68</v>
      </c>
      <c r="B15" s="22"/>
      <c r="C15" s="15">
        <v>1000000</v>
      </c>
      <c r="D15" s="10"/>
      <c r="E15" s="11"/>
      <c r="F15" s="12"/>
      <c r="G15" s="23">
        <v>1500000</v>
      </c>
      <c r="H15" s="14"/>
      <c r="I15" s="11"/>
      <c r="J15" s="12"/>
    </row>
    <row r="16" spans="1:10" x14ac:dyDescent="0.45">
      <c r="A16" s="25" t="s">
        <v>72</v>
      </c>
      <c r="B16" s="22"/>
      <c r="C16" s="15"/>
      <c r="D16" s="10"/>
      <c r="E16" s="11"/>
      <c r="F16" s="12"/>
      <c r="G16" s="23">
        <v>2500000</v>
      </c>
      <c r="H16" s="14"/>
      <c r="I16" s="11"/>
      <c r="J16" s="12"/>
    </row>
    <row r="17" spans="1:10" x14ac:dyDescent="0.45">
      <c r="A17" s="25" t="s">
        <v>94</v>
      </c>
      <c r="B17" s="22"/>
      <c r="C17" s="15">
        <v>900000</v>
      </c>
      <c r="D17" s="10"/>
      <c r="E17" s="11"/>
      <c r="F17" s="12"/>
      <c r="G17" s="23">
        <v>2500000</v>
      </c>
      <c r="H17" s="14"/>
      <c r="I17" s="11"/>
      <c r="J17" s="12"/>
    </row>
    <row r="18" spans="1:10" x14ac:dyDescent="0.45">
      <c r="A18" s="25" t="s">
        <v>98</v>
      </c>
      <c r="B18" s="22"/>
      <c r="C18" s="15"/>
      <c r="D18" s="10"/>
      <c r="E18" s="11">
        <v>500000</v>
      </c>
      <c r="F18" s="12"/>
      <c r="G18" s="23">
        <v>240000</v>
      </c>
      <c r="H18" s="14"/>
      <c r="I18" s="11">
        <v>668718</v>
      </c>
      <c r="J18" s="12"/>
    </row>
    <row r="19" spans="1:10" x14ac:dyDescent="0.45">
      <c r="A19" s="25" t="s">
        <v>104</v>
      </c>
      <c r="B19" s="22"/>
      <c r="C19" s="15">
        <v>500000</v>
      </c>
      <c r="D19" s="10"/>
      <c r="E19" s="11">
        <v>152570</v>
      </c>
      <c r="F19" s="12"/>
      <c r="G19" s="23">
        <v>1800000</v>
      </c>
      <c r="H19" s="14"/>
      <c r="I19" s="11"/>
      <c r="J19" s="12"/>
    </row>
    <row r="20" spans="1:10" x14ac:dyDescent="0.45">
      <c r="A20" s="25" t="s">
        <v>105</v>
      </c>
      <c r="B20" s="22"/>
      <c r="C20" s="15"/>
      <c r="D20" s="10"/>
      <c r="E20" s="11"/>
      <c r="F20" s="12"/>
      <c r="G20" s="23">
        <v>2500000</v>
      </c>
      <c r="H20" s="14"/>
      <c r="I20" s="11"/>
      <c r="J20" s="12"/>
    </row>
    <row r="21" spans="1:10" x14ac:dyDescent="0.45">
      <c r="A21" s="28" t="s">
        <v>48</v>
      </c>
      <c r="B21" s="17">
        <f>SUM(B5:B6)</f>
        <v>0</v>
      </c>
      <c r="C21" s="24">
        <f>SUM(C5:C19)</f>
        <v>3380125</v>
      </c>
      <c r="D21" s="17">
        <f>SUM(D5:D11)</f>
        <v>0</v>
      </c>
      <c r="E21" s="24">
        <f>SUM(E5:E19)</f>
        <v>2515952</v>
      </c>
      <c r="F21" s="17">
        <f>SUM(F5:F17)</f>
        <v>2925000</v>
      </c>
      <c r="G21" s="17">
        <f>SUM(G5:G20)</f>
        <v>31318653</v>
      </c>
      <c r="H21" s="17">
        <f>SUM(H5:H11)</f>
        <v>0</v>
      </c>
      <c r="I21" s="24">
        <f>SUM(I5:I19)</f>
        <v>2834346</v>
      </c>
      <c r="J21" s="17">
        <f>SUM(J5:J11)</f>
        <v>0</v>
      </c>
    </row>
    <row r="22" spans="1:10" x14ac:dyDescent="0.45">
      <c r="E22" s="1"/>
      <c r="G22" s="1"/>
      <c r="I22" s="1"/>
    </row>
    <row r="23" spans="1:10" x14ac:dyDescent="0.45">
      <c r="B23" s="2"/>
      <c r="C23"/>
      <c r="D23"/>
    </row>
    <row r="24" spans="1:10" x14ac:dyDescent="0.45">
      <c r="A24" s="4"/>
      <c r="B24" s="6"/>
    </row>
    <row r="25" spans="1:10" x14ac:dyDescent="0.45">
      <c r="A25" s="3"/>
      <c r="B25" s="4"/>
    </row>
    <row r="26" spans="1:10" x14ac:dyDescent="0.45">
      <c r="A26" s="5"/>
      <c r="B26" s="3"/>
    </row>
    <row r="27" spans="1:10" x14ac:dyDescent="0.45">
      <c r="B27" s="5"/>
    </row>
    <row r="28" spans="1:10" x14ac:dyDescent="0.45">
      <c r="A28" s="7"/>
    </row>
    <row r="29" spans="1:10" x14ac:dyDescent="0.45">
      <c r="B29" s="7"/>
    </row>
  </sheetData>
  <phoneticPr fontId="0" type="noConversion"/>
  <pageMargins left="0.7" right="0.7" top="0.75" bottom="0.75" header="0.3" footer="0.3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N82"/>
  <sheetViews>
    <sheetView tabSelected="1" topLeftCell="A70" zoomScale="80" zoomScaleNormal="80" workbookViewId="0">
      <selection activeCell="A81" sqref="A81"/>
    </sheetView>
  </sheetViews>
  <sheetFormatPr defaultColWidth="9.19921875" defaultRowHeight="15" x14ac:dyDescent="0.4"/>
  <cols>
    <col min="1" max="1" width="31.46484375" style="36" customWidth="1"/>
    <col min="2" max="2" width="37.796875" style="36" customWidth="1"/>
    <col min="3" max="3" width="24" style="37" customWidth="1"/>
    <col min="4" max="4" width="26.796875" style="40" customWidth="1"/>
    <col min="5" max="5" width="20.33203125" style="61" customWidth="1"/>
    <col min="6" max="6" width="15.46484375" style="38" customWidth="1"/>
    <col min="7" max="7" width="16.53125" style="40" customWidth="1"/>
    <col min="8" max="8" width="18" style="36" customWidth="1"/>
    <col min="9" max="9" width="11.53125" style="40" customWidth="1"/>
    <col min="10" max="10" width="11.46484375" style="40" customWidth="1"/>
    <col min="11" max="11" width="14.796875" style="40" customWidth="1"/>
    <col min="12" max="12" width="13.46484375" style="40" customWidth="1"/>
    <col min="13" max="13" width="16" style="40" customWidth="1"/>
    <col min="14" max="14" width="13.796875" style="36" bestFit="1" customWidth="1"/>
    <col min="15" max="18" width="9.19921875" style="36"/>
    <col min="19" max="19" width="12.53125" style="36" customWidth="1"/>
    <col min="20" max="16384" width="9.19921875" style="36"/>
  </cols>
  <sheetData>
    <row r="1" spans="1:13" x14ac:dyDescent="0.4">
      <c r="A1" s="35" t="s">
        <v>240</v>
      </c>
      <c r="D1" s="66" t="s">
        <v>780</v>
      </c>
      <c r="E1" s="68"/>
      <c r="G1" s="39"/>
      <c r="H1" s="39"/>
    </row>
    <row r="2" spans="1:13" ht="60" x14ac:dyDescent="0.4">
      <c r="A2" s="41" t="s">
        <v>25</v>
      </c>
      <c r="B2" s="41" t="s">
        <v>10</v>
      </c>
      <c r="C2" s="42" t="s">
        <v>90</v>
      </c>
      <c r="D2" s="43" t="s">
        <v>1</v>
      </c>
      <c r="E2" s="69" t="s">
        <v>44</v>
      </c>
      <c r="F2" s="44" t="s">
        <v>235</v>
      </c>
      <c r="G2" s="45" t="s">
        <v>16</v>
      </c>
      <c r="H2" s="46" t="s">
        <v>37</v>
      </c>
      <c r="I2" s="47" t="s">
        <v>0</v>
      </c>
      <c r="J2" s="47" t="s">
        <v>91</v>
      </c>
      <c r="K2" s="43" t="s">
        <v>22</v>
      </c>
      <c r="L2" s="43" t="s">
        <v>6</v>
      </c>
      <c r="M2" s="47" t="s">
        <v>209</v>
      </c>
    </row>
    <row r="3" spans="1:13" x14ac:dyDescent="0.4">
      <c r="A3" s="41"/>
      <c r="B3" s="41"/>
      <c r="C3" s="42"/>
      <c r="D3" s="43"/>
      <c r="E3" s="69"/>
      <c r="F3" s="44"/>
      <c r="G3" s="45"/>
      <c r="H3" s="46"/>
      <c r="I3" s="47"/>
      <c r="J3" s="47"/>
      <c r="K3" s="43"/>
      <c r="L3" s="48"/>
      <c r="M3" s="47"/>
    </row>
    <row r="4" spans="1:13" ht="47.55" customHeight="1" x14ac:dyDescent="0.4">
      <c r="A4" s="70" t="s">
        <v>614</v>
      </c>
      <c r="B4" s="63" t="s">
        <v>615</v>
      </c>
      <c r="C4" s="70" t="s">
        <v>616</v>
      </c>
      <c r="D4" s="67" t="s">
        <v>7</v>
      </c>
      <c r="E4" s="141">
        <v>43609</v>
      </c>
      <c r="F4" s="73">
        <v>46119</v>
      </c>
      <c r="G4" s="74">
        <v>9500000</v>
      </c>
      <c r="H4" s="144">
        <v>56526247</v>
      </c>
      <c r="I4" s="67">
        <v>124</v>
      </c>
      <c r="J4" s="67">
        <v>769</v>
      </c>
      <c r="K4" s="75" t="s">
        <v>142</v>
      </c>
      <c r="L4" s="75" t="s">
        <v>28</v>
      </c>
      <c r="M4" s="67" t="s">
        <v>617</v>
      </c>
    </row>
    <row r="5" spans="1:13" ht="47.55" customHeight="1" x14ac:dyDescent="0.4">
      <c r="A5" s="70" t="s">
        <v>465</v>
      </c>
      <c r="B5" s="63" t="s">
        <v>466</v>
      </c>
      <c r="C5" s="70" t="s">
        <v>467</v>
      </c>
      <c r="D5" s="75" t="s">
        <v>40</v>
      </c>
      <c r="E5" s="76">
        <v>44524.667361111111</v>
      </c>
      <c r="F5" s="73">
        <v>46119</v>
      </c>
      <c r="G5" s="74">
        <v>3500000</v>
      </c>
      <c r="H5" s="144">
        <v>24328730</v>
      </c>
      <c r="I5" s="75">
        <v>76</v>
      </c>
      <c r="J5" s="67">
        <v>250</v>
      </c>
      <c r="K5" s="75" t="s">
        <v>142</v>
      </c>
      <c r="L5" s="75" t="s">
        <v>468</v>
      </c>
      <c r="M5" s="75" t="s">
        <v>215</v>
      </c>
    </row>
    <row r="6" spans="1:13" ht="47.55" customHeight="1" x14ac:dyDescent="0.4">
      <c r="A6" s="63" t="s">
        <v>533</v>
      </c>
      <c r="B6" s="63" t="s">
        <v>520</v>
      </c>
      <c r="C6" s="70" t="s">
        <v>519</v>
      </c>
      <c r="D6" s="75" t="s">
        <v>18</v>
      </c>
      <c r="E6" s="78">
        <v>44784</v>
      </c>
      <c r="F6" s="73">
        <v>46067</v>
      </c>
      <c r="G6" s="125">
        <v>3500000</v>
      </c>
      <c r="H6" s="144">
        <v>27999948</v>
      </c>
      <c r="I6" s="75">
        <v>206</v>
      </c>
      <c r="J6" s="67">
        <v>537</v>
      </c>
      <c r="K6" s="75" t="s">
        <v>142</v>
      </c>
      <c r="L6" s="75" t="s">
        <v>338</v>
      </c>
      <c r="M6" s="75">
        <v>43</v>
      </c>
    </row>
    <row r="7" spans="1:13" ht="47.55" customHeight="1" x14ac:dyDescent="0.4">
      <c r="A7" s="70" t="s">
        <v>705</v>
      </c>
      <c r="B7" s="63" t="s">
        <v>707</v>
      </c>
      <c r="C7" s="70" t="s">
        <v>710</v>
      </c>
      <c r="D7" s="67" t="s">
        <v>3</v>
      </c>
      <c r="E7" s="141">
        <v>44791</v>
      </c>
      <c r="F7" s="73">
        <v>46102</v>
      </c>
      <c r="G7" s="74">
        <v>3500000</v>
      </c>
      <c r="H7" s="144">
        <v>33187180</v>
      </c>
      <c r="I7" s="67">
        <v>102</v>
      </c>
      <c r="J7" s="67">
        <v>352</v>
      </c>
      <c r="K7" s="67" t="s">
        <v>142</v>
      </c>
      <c r="L7" s="67" t="s">
        <v>28</v>
      </c>
      <c r="M7" s="67">
        <v>47</v>
      </c>
    </row>
    <row r="8" spans="1:13" ht="47.55" customHeight="1" x14ac:dyDescent="0.4">
      <c r="A8" s="70" t="s">
        <v>428</v>
      </c>
      <c r="B8" s="70" t="s">
        <v>423</v>
      </c>
      <c r="C8" s="70" t="s">
        <v>436</v>
      </c>
      <c r="D8" s="67" t="s">
        <v>18</v>
      </c>
      <c r="E8" s="72">
        <v>44858</v>
      </c>
      <c r="F8" s="73">
        <v>46256</v>
      </c>
      <c r="G8" s="125">
        <v>3200000</v>
      </c>
      <c r="H8" s="143">
        <v>12044754</v>
      </c>
      <c r="I8" s="67">
        <v>64</v>
      </c>
      <c r="J8" s="67">
        <v>99</v>
      </c>
      <c r="K8" s="67" t="s">
        <v>142</v>
      </c>
      <c r="L8" s="67" t="s">
        <v>338</v>
      </c>
      <c r="M8" s="67">
        <v>45</v>
      </c>
    </row>
    <row r="9" spans="1:13" ht="47.55" customHeight="1" x14ac:dyDescent="0.4">
      <c r="A9" s="63" t="s">
        <v>428</v>
      </c>
      <c r="B9" s="63" t="s">
        <v>511</v>
      </c>
      <c r="C9" s="70" t="s">
        <v>438</v>
      </c>
      <c r="D9" s="75" t="s">
        <v>18</v>
      </c>
      <c r="E9" s="78">
        <v>44858</v>
      </c>
      <c r="F9" s="73">
        <v>46256</v>
      </c>
      <c r="G9" s="125">
        <v>3500000</v>
      </c>
      <c r="H9" s="144">
        <v>17489255</v>
      </c>
      <c r="I9" s="75">
        <v>95</v>
      </c>
      <c r="J9" s="67">
        <v>152</v>
      </c>
      <c r="K9" s="75" t="s">
        <v>142</v>
      </c>
      <c r="L9" s="75" t="s">
        <v>338</v>
      </c>
      <c r="M9" s="75">
        <v>43</v>
      </c>
    </row>
    <row r="10" spans="1:13" ht="47.55" customHeight="1" x14ac:dyDescent="0.4">
      <c r="A10" s="63" t="s">
        <v>428</v>
      </c>
      <c r="B10" s="63" t="s">
        <v>512</v>
      </c>
      <c r="C10" s="70" t="s">
        <v>439</v>
      </c>
      <c r="D10" s="75" t="s">
        <v>18</v>
      </c>
      <c r="E10" s="78">
        <v>44858</v>
      </c>
      <c r="F10" s="73">
        <v>46256</v>
      </c>
      <c r="G10" s="125">
        <v>3200000</v>
      </c>
      <c r="H10" s="144">
        <v>24904178</v>
      </c>
      <c r="I10" s="75">
        <v>131</v>
      </c>
      <c r="J10" s="67">
        <v>107</v>
      </c>
      <c r="K10" s="75" t="s">
        <v>142</v>
      </c>
      <c r="L10" s="75" t="s">
        <v>338</v>
      </c>
      <c r="M10" s="75">
        <v>43</v>
      </c>
    </row>
    <row r="11" spans="1:13" ht="47.55" customHeight="1" x14ac:dyDescent="0.4">
      <c r="A11" s="70" t="s">
        <v>428</v>
      </c>
      <c r="B11" s="70" t="s">
        <v>424</v>
      </c>
      <c r="C11" s="70" t="s">
        <v>437</v>
      </c>
      <c r="D11" s="67" t="s">
        <v>18</v>
      </c>
      <c r="E11" s="72">
        <v>44860</v>
      </c>
      <c r="F11" s="73">
        <v>46256</v>
      </c>
      <c r="G11" s="74">
        <v>2500000</v>
      </c>
      <c r="H11" s="74">
        <v>12581991</v>
      </c>
      <c r="I11" s="67">
        <v>48</v>
      </c>
      <c r="J11" s="67">
        <v>65</v>
      </c>
      <c r="K11" s="67" t="s">
        <v>142</v>
      </c>
      <c r="L11" s="67" t="s">
        <v>338</v>
      </c>
      <c r="M11" s="67">
        <v>45</v>
      </c>
    </row>
    <row r="12" spans="1:13" ht="47.55" customHeight="1" x14ac:dyDescent="0.4">
      <c r="A12" s="70" t="s">
        <v>535</v>
      </c>
      <c r="B12" s="63" t="s">
        <v>522</v>
      </c>
      <c r="C12" s="70" t="s">
        <v>534</v>
      </c>
      <c r="D12" s="67" t="s">
        <v>183</v>
      </c>
      <c r="E12" s="141">
        <v>44865.600694444445</v>
      </c>
      <c r="F12" s="73">
        <v>46256</v>
      </c>
      <c r="G12" s="74">
        <v>3500000</v>
      </c>
      <c r="H12" s="144">
        <v>25868271</v>
      </c>
      <c r="I12" s="67">
        <v>100</v>
      </c>
      <c r="J12" s="67">
        <v>258</v>
      </c>
      <c r="K12" s="75" t="s">
        <v>142</v>
      </c>
      <c r="L12" s="75" t="s">
        <v>338</v>
      </c>
      <c r="M12" s="67" t="s">
        <v>531</v>
      </c>
    </row>
    <row r="13" spans="1:13" ht="47.55" customHeight="1" x14ac:dyDescent="0.4">
      <c r="A13" s="70" t="s">
        <v>548</v>
      </c>
      <c r="B13" s="63" t="s">
        <v>523</v>
      </c>
      <c r="C13" s="70" t="s">
        <v>547</v>
      </c>
      <c r="D13" s="67" t="s">
        <v>18</v>
      </c>
      <c r="E13" s="141">
        <v>44870.649305555555</v>
      </c>
      <c r="F13" s="73">
        <v>46067</v>
      </c>
      <c r="G13" s="74">
        <v>3000000</v>
      </c>
      <c r="H13" s="144">
        <v>20771965</v>
      </c>
      <c r="I13" s="67">
        <v>59</v>
      </c>
      <c r="J13" s="67">
        <v>241</v>
      </c>
      <c r="K13" s="75" t="s">
        <v>142</v>
      </c>
      <c r="L13" s="75" t="s">
        <v>338</v>
      </c>
      <c r="M13" s="67">
        <v>40</v>
      </c>
    </row>
    <row r="14" spans="1:13" ht="47.55" customHeight="1" x14ac:dyDescent="0.4">
      <c r="A14" s="70" t="s">
        <v>460</v>
      </c>
      <c r="B14" s="63" t="s">
        <v>527</v>
      </c>
      <c r="C14" s="70" t="s">
        <v>538</v>
      </c>
      <c r="D14" s="67" t="s">
        <v>532</v>
      </c>
      <c r="E14" s="141">
        <v>44894.887499999997</v>
      </c>
      <c r="F14" s="73">
        <v>46208</v>
      </c>
      <c r="G14" s="74">
        <v>2500000</v>
      </c>
      <c r="H14" s="144">
        <v>20889750</v>
      </c>
      <c r="I14" s="67">
        <v>44</v>
      </c>
      <c r="J14" s="67">
        <v>282</v>
      </c>
      <c r="K14" s="75" t="s">
        <v>142</v>
      </c>
      <c r="L14" s="75" t="s">
        <v>28</v>
      </c>
      <c r="M14" s="67" t="s">
        <v>221</v>
      </c>
    </row>
    <row r="15" spans="1:13" ht="47.55" customHeight="1" x14ac:dyDescent="0.4">
      <c r="A15" s="70" t="s">
        <v>544</v>
      </c>
      <c r="B15" s="63" t="s">
        <v>700</v>
      </c>
      <c r="C15" s="70" t="s">
        <v>543</v>
      </c>
      <c r="D15" s="67" t="s">
        <v>175</v>
      </c>
      <c r="E15" s="141">
        <v>44923.668055555558</v>
      </c>
      <c r="F15" s="73">
        <v>46114</v>
      </c>
      <c r="G15" s="74">
        <v>2500000</v>
      </c>
      <c r="H15" s="144">
        <v>14149654.300000001</v>
      </c>
      <c r="I15" s="67">
        <v>40</v>
      </c>
      <c r="J15" s="67">
        <v>142</v>
      </c>
      <c r="K15" s="75" t="s">
        <v>4</v>
      </c>
      <c r="L15" s="75" t="s">
        <v>28</v>
      </c>
      <c r="M15" s="67">
        <v>36</v>
      </c>
    </row>
    <row r="16" spans="1:13" ht="47.55" customHeight="1" x14ac:dyDescent="0.4">
      <c r="A16" s="70" t="s">
        <v>574</v>
      </c>
      <c r="B16" s="63" t="s">
        <v>560</v>
      </c>
      <c r="C16" s="70" t="s">
        <v>573</v>
      </c>
      <c r="D16" s="67" t="s">
        <v>3</v>
      </c>
      <c r="E16" s="141">
        <v>44958.945833333331</v>
      </c>
      <c r="F16" s="73">
        <v>46256</v>
      </c>
      <c r="G16" s="74">
        <v>3500000</v>
      </c>
      <c r="H16" s="144">
        <v>72667996.629999995</v>
      </c>
      <c r="I16" s="67">
        <v>175</v>
      </c>
      <c r="J16" s="67">
        <v>720</v>
      </c>
      <c r="K16" s="75" t="s">
        <v>142</v>
      </c>
      <c r="L16" s="75" t="s">
        <v>28</v>
      </c>
      <c r="M16" s="67" t="s">
        <v>566</v>
      </c>
    </row>
    <row r="17" spans="1:14" ht="47.55" customHeight="1" x14ac:dyDescent="0.4">
      <c r="A17" s="63" t="s">
        <v>486</v>
      </c>
      <c r="B17" s="63" t="s">
        <v>487</v>
      </c>
      <c r="C17" s="70" t="s">
        <v>488</v>
      </c>
      <c r="D17" s="67" t="s">
        <v>3</v>
      </c>
      <c r="E17" s="141">
        <v>44978.491666666669</v>
      </c>
      <c r="F17" s="73">
        <v>46067</v>
      </c>
      <c r="G17" s="74">
        <v>3500000</v>
      </c>
      <c r="H17" s="144">
        <v>84129773</v>
      </c>
      <c r="I17" s="67">
        <v>293</v>
      </c>
      <c r="J17" s="67">
        <v>864</v>
      </c>
      <c r="K17" s="75" t="s">
        <v>4</v>
      </c>
      <c r="L17" s="75" t="s">
        <v>28</v>
      </c>
      <c r="M17" s="67" t="s">
        <v>565</v>
      </c>
    </row>
    <row r="18" spans="1:14" ht="47.55" customHeight="1" x14ac:dyDescent="0.4">
      <c r="A18" s="70" t="s">
        <v>545</v>
      </c>
      <c r="B18" s="63" t="s">
        <v>579</v>
      </c>
      <c r="C18" s="70" t="s">
        <v>586</v>
      </c>
      <c r="D18" s="67" t="s">
        <v>18</v>
      </c>
      <c r="E18" s="141">
        <v>45021</v>
      </c>
      <c r="F18" s="73">
        <v>46209</v>
      </c>
      <c r="G18" s="74">
        <v>3500000</v>
      </c>
      <c r="H18" s="144">
        <v>13731679</v>
      </c>
      <c r="I18" s="67">
        <v>80</v>
      </c>
      <c r="J18" s="67">
        <v>83</v>
      </c>
      <c r="K18" s="75" t="s">
        <v>4</v>
      </c>
      <c r="L18" s="75" t="s">
        <v>494</v>
      </c>
      <c r="M18" s="67">
        <v>40</v>
      </c>
    </row>
    <row r="19" spans="1:14" ht="47.55" customHeight="1" x14ac:dyDescent="0.4">
      <c r="A19" s="70" t="s">
        <v>588</v>
      </c>
      <c r="B19" s="63" t="s">
        <v>580</v>
      </c>
      <c r="C19" s="70" t="s">
        <v>587</v>
      </c>
      <c r="D19" s="67" t="s">
        <v>18</v>
      </c>
      <c r="E19" s="141">
        <v>45029</v>
      </c>
      <c r="F19" s="73">
        <v>46162</v>
      </c>
      <c r="G19" s="74">
        <v>0</v>
      </c>
      <c r="H19" s="144">
        <v>44555584</v>
      </c>
      <c r="I19" s="67">
        <v>239</v>
      </c>
      <c r="J19" s="67">
        <v>418</v>
      </c>
      <c r="K19" s="75" t="s">
        <v>142</v>
      </c>
      <c r="L19" s="75" t="s">
        <v>338</v>
      </c>
      <c r="M19" s="67">
        <v>45</v>
      </c>
    </row>
    <row r="20" spans="1:14" ht="47.55" customHeight="1" x14ac:dyDescent="0.4">
      <c r="A20" s="70" t="s">
        <v>555</v>
      </c>
      <c r="B20" s="63" t="s">
        <v>583</v>
      </c>
      <c r="C20" s="70" t="s">
        <v>593</v>
      </c>
      <c r="D20" s="67" t="s">
        <v>2</v>
      </c>
      <c r="E20" s="141">
        <v>45037</v>
      </c>
      <c r="F20" s="73">
        <v>46266</v>
      </c>
      <c r="G20" s="74">
        <v>3500000</v>
      </c>
      <c r="H20" s="144">
        <v>111713158</v>
      </c>
      <c r="I20" s="67">
        <v>312</v>
      </c>
      <c r="J20" s="67">
        <v>391</v>
      </c>
      <c r="K20" s="75" t="s">
        <v>142</v>
      </c>
      <c r="L20" s="75" t="s">
        <v>338</v>
      </c>
      <c r="M20" s="67">
        <v>18</v>
      </c>
    </row>
    <row r="21" spans="1:14" ht="47.55" customHeight="1" x14ac:dyDescent="0.4">
      <c r="A21" s="70" t="s">
        <v>592</v>
      </c>
      <c r="B21" s="63" t="s">
        <v>582</v>
      </c>
      <c r="C21" s="70" t="s">
        <v>591</v>
      </c>
      <c r="D21" s="67" t="s">
        <v>3</v>
      </c>
      <c r="E21" s="141">
        <v>45069</v>
      </c>
      <c r="F21" s="73">
        <v>46118</v>
      </c>
      <c r="G21" s="74">
        <v>3500000</v>
      </c>
      <c r="H21" s="144">
        <v>61961027</v>
      </c>
      <c r="I21" s="67">
        <v>168</v>
      </c>
      <c r="J21" s="67" t="s">
        <v>605</v>
      </c>
      <c r="K21" s="75" t="s">
        <v>142</v>
      </c>
      <c r="L21" s="75" t="s">
        <v>28</v>
      </c>
      <c r="M21" s="67">
        <v>25</v>
      </c>
    </row>
    <row r="22" spans="1:14" ht="47.55" customHeight="1" x14ac:dyDescent="0.4">
      <c r="A22" s="70" t="s">
        <v>595</v>
      </c>
      <c r="B22" s="63" t="s">
        <v>584</v>
      </c>
      <c r="C22" s="70" t="s">
        <v>594</v>
      </c>
      <c r="D22" s="67" t="s">
        <v>46</v>
      </c>
      <c r="E22" s="141">
        <v>45083</v>
      </c>
      <c r="F22" s="73">
        <v>46067</v>
      </c>
      <c r="G22" s="74">
        <v>2600000</v>
      </c>
      <c r="H22" s="144">
        <v>10708351</v>
      </c>
      <c r="I22" s="67">
        <v>52</v>
      </c>
      <c r="J22" s="67">
        <v>68</v>
      </c>
      <c r="K22" s="75" t="s">
        <v>4</v>
      </c>
      <c r="L22" s="75" t="s">
        <v>338</v>
      </c>
      <c r="M22" s="67" t="s">
        <v>221</v>
      </c>
    </row>
    <row r="23" spans="1:14" ht="47.55" customHeight="1" x14ac:dyDescent="0.4">
      <c r="A23" s="70" t="s">
        <v>629</v>
      </c>
      <c r="B23" s="63" t="s">
        <v>618</v>
      </c>
      <c r="C23" s="70" t="s">
        <v>630</v>
      </c>
      <c r="D23" s="67" t="s">
        <v>5</v>
      </c>
      <c r="E23" s="141">
        <v>45134.594444444447</v>
      </c>
      <c r="F23" s="73">
        <v>46074</v>
      </c>
      <c r="G23" s="74">
        <v>2500000</v>
      </c>
      <c r="H23" s="144">
        <v>13547054</v>
      </c>
      <c r="I23" s="67">
        <v>28</v>
      </c>
      <c r="J23" s="67">
        <v>125</v>
      </c>
      <c r="K23" s="75" t="s">
        <v>142</v>
      </c>
      <c r="L23" s="75" t="s">
        <v>28</v>
      </c>
      <c r="M23" s="67" t="s">
        <v>220</v>
      </c>
    </row>
    <row r="24" spans="1:14" ht="47.55" customHeight="1" x14ac:dyDescent="0.4">
      <c r="A24" s="70" t="s">
        <v>632</v>
      </c>
      <c r="B24" s="63" t="s">
        <v>619</v>
      </c>
      <c r="C24" s="70" t="s">
        <v>631</v>
      </c>
      <c r="D24" s="67" t="s">
        <v>7</v>
      </c>
      <c r="E24" s="141">
        <v>45160.629861111112</v>
      </c>
      <c r="F24" s="73">
        <v>46313</v>
      </c>
      <c r="G24" s="74">
        <v>3500000</v>
      </c>
      <c r="H24" s="144">
        <v>37221283</v>
      </c>
      <c r="I24" s="67">
        <v>90</v>
      </c>
      <c r="J24" s="67">
        <v>344</v>
      </c>
      <c r="K24" s="75" t="s">
        <v>142</v>
      </c>
      <c r="L24" s="75" t="s">
        <v>28</v>
      </c>
      <c r="M24" s="67" t="s">
        <v>624</v>
      </c>
    </row>
    <row r="25" spans="1:14" ht="47.55" customHeight="1" x14ac:dyDescent="0.4">
      <c r="A25" s="70" t="s">
        <v>634</v>
      </c>
      <c r="B25" s="63" t="s">
        <v>620</v>
      </c>
      <c r="C25" s="70" t="s">
        <v>633</v>
      </c>
      <c r="D25" s="67" t="s">
        <v>3</v>
      </c>
      <c r="E25" s="141">
        <v>45163.538194444445</v>
      </c>
      <c r="F25" s="73">
        <v>46209</v>
      </c>
      <c r="G25" s="74">
        <v>3500000</v>
      </c>
      <c r="H25" s="144">
        <v>114075529.64</v>
      </c>
      <c r="I25" s="67">
        <v>245</v>
      </c>
      <c r="J25" s="67">
        <v>1137</v>
      </c>
      <c r="K25" s="75" t="s">
        <v>142</v>
      </c>
      <c r="L25" s="75" t="s">
        <v>28</v>
      </c>
      <c r="M25" s="67" t="s">
        <v>625</v>
      </c>
    </row>
    <row r="26" spans="1:14" ht="47.55" customHeight="1" x14ac:dyDescent="0.4">
      <c r="A26" s="70" t="s">
        <v>326</v>
      </c>
      <c r="B26" s="63" t="s">
        <v>621</v>
      </c>
      <c r="C26" s="70" t="s">
        <v>635</v>
      </c>
      <c r="D26" s="67" t="s">
        <v>14</v>
      </c>
      <c r="E26" s="141">
        <v>45169.458333333336</v>
      </c>
      <c r="F26" s="73">
        <v>46188</v>
      </c>
      <c r="G26" s="74">
        <v>3500000</v>
      </c>
      <c r="H26" s="144">
        <v>26231007</v>
      </c>
      <c r="I26" s="67">
        <v>80</v>
      </c>
      <c r="J26" s="67">
        <v>262</v>
      </c>
      <c r="K26" s="75" t="s">
        <v>4</v>
      </c>
      <c r="L26" s="75" t="s">
        <v>28</v>
      </c>
      <c r="M26" s="67" t="s">
        <v>626</v>
      </c>
    </row>
    <row r="27" spans="1:14" ht="47.55" customHeight="1" x14ac:dyDescent="0.4">
      <c r="A27" s="70" t="s">
        <v>545</v>
      </c>
      <c r="B27" s="63" t="s">
        <v>648</v>
      </c>
      <c r="C27" s="70" t="s">
        <v>649</v>
      </c>
      <c r="D27" s="67" t="s">
        <v>2</v>
      </c>
      <c r="E27" s="141">
        <v>45210</v>
      </c>
      <c r="F27" s="73">
        <v>46096</v>
      </c>
      <c r="G27" s="74">
        <v>3500000</v>
      </c>
      <c r="H27" s="144">
        <v>99657863</v>
      </c>
      <c r="I27" s="67">
        <v>237</v>
      </c>
      <c r="J27" s="67">
        <v>915</v>
      </c>
      <c r="K27" s="75" t="s">
        <v>4</v>
      </c>
      <c r="L27" s="75" t="s">
        <v>28</v>
      </c>
      <c r="M27" s="67" t="s">
        <v>650</v>
      </c>
    </row>
    <row r="28" spans="1:14" ht="47.55" customHeight="1" x14ac:dyDescent="0.4">
      <c r="A28" s="70" t="s">
        <v>609</v>
      </c>
      <c r="B28" s="63" t="s">
        <v>651</v>
      </c>
      <c r="C28" s="70" t="s">
        <v>652</v>
      </c>
      <c r="D28" s="67" t="s">
        <v>18</v>
      </c>
      <c r="E28" s="141">
        <v>45215</v>
      </c>
      <c r="F28" s="73">
        <v>46279</v>
      </c>
      <c r="G28" s="74">
        <v>3500000</v>
      </c>
      <c r="H28" s="144">
        <v>77684565</v>
      </c>
      <c r="I28" s="67">
        <v>178</v>
      </c>
      <c r="J28" s="67">
        <v>808</v>
      </c>
      <c r="K28" s="75" t="s">
        <v>4</v>
      </c>
      <c r="L28" s="75" t="s">
        <v>338</v>
      </c>
      <c r="M28" s="67" t="s">
        <v>647</v>
      </c>
    </row>
    <row r="29" spans="1:14" ht="47.55" customHeight="1" x14ac:dyDescent="0.4">
      <c r="A29" s="70" t="s">
        <v>653</v>
      </c>
      <c r="B29" s="63" t="s">
        <v>654</v>
      </c>
      <c r="C29" s="70" t="s">
        <v>655</v>
      </c>
      <c r="D29" s="67" t="s">
        <v>656</v>
      </c>
      <c r="E29" s="141">
        <v>45245</v>
      </c>
      <c r="F29" s="73">
        <v>46209</v>
      </c>
      <c r="G29" s="74">
        <v>3500000</v>
      </c>
      <c r="H29" s="144">
        <v>82714050</v>
      </c>
      <c r="I29" s="67">
        <v>121</v>
      </c>
      <c r="J29" s="67">
        <v>567</v>
      </c>
      <c r="K29" s="75" t="s">
        <v>142</v>
      </c>
      <c r="L29" s="75" t="s">
        <v>338</v>
      </c>
      <c r="M29" s="67" t="s">
        <v>657</v>
      </c>
    </row>
    <row r="30" spans="1:14" ht="47.55" customHeight="1" x14ac:dyDescent="0.4">
      <c r="A30" s="70" t="s">
        <v>659</v>
      </c>
      <c r="B30" s="63" t="s">
        <v>660</v>
      </c>
      <c r="C30" s="70" t="s">
        <v>661</v>
      </c>
      <c r="D30" s="67" t="s">
        <v>5</v>
      </c>
      <c r="E30" s="141">
        <v>45275</v>
      </c>
      <c r="F30" s="73">
        <v>46279</v>
      </c>
      <c r="G30" s="74">
        <v>3500000</v>
      </c>
      <c r="H30" s="144">
        <v>59525754</v>
      </c>
      <c r="I30" s="67">
        <v>172</v>
      </c>
      <c r="J30" s="67">
        <v>821</v>
      </c>
      <c r="K30" s="75" t="s">
        <v>142</v>
      </c>
      <c r="L30" s="75" t="s">
        <v>28</v>
      </c>
      <c r="M30" s="67" t="s">
        <v>220</v>
      </c>
    </row>
    <row r="31" spans="1:14" ht="47.55" customHeight="1" x14ac:dyDescent="0.4">
      <c r="A31" s="70" t="s">
        <v>460</v>
      </c>
      <c r="B31" s="63" t="s">
        <v>664</v>
      </c>
      <c r="C31" s="70" t="s">
        <v>665</v>
      </c>
      <c r="D31" s="67" t="s">
        <v>3</v>
      </c>
      <c r="E31" s="141">
        <v>45275</v>
      </c>
      <c r="F31" s="73">
        <v>46379</v>
      </c>
      <c r="G31" s="74">
        <v>3500000</v>
      </c>
      <c r="H31" s="144">
        <v>61044151</v>
      </c>
      <c r="I31" s="67">
        <v>150</v>
      </c>
      <c r="J31" s="67">
        <v>587</v>
      </c>
      <c r="K31" s="75" t="s">
        <v>142</v>
      </c>
      <c r="L31" s="75" t="s">
        <v>28</v>
      </c>
      <c r="M31" s="67" t="s">
        <v>566</v>
      </c>
      <c r="N31" s="40"/>
    </row>
    <row r="32" spans="1:14" ht="47.55" customHeight="1" x14ac:dyDescent="0.4">
      <c r="A32" s="71" t="s">
        <v>248</v>
      </c>
      <c r="B32" s="63" t="s">
        <v>671</v>
      </c>
      <c r="C32" s="70" t="s">
        <v>628</v>
      </c>
      <c r="D32" s="67" t="s">
        <v>18</v>
      </c>
      <c r="E32" s="141">
        <v>45314.708333333336</v>
      </c>
      <c r="F32" s="73">
        <v>46051</v>
      </c>
      <c r="G32" s="74">
        <v>3500000</v>
      </c>
      <c r="H32" s="77">
        <v>90384556</v>
      </c>
      <c r="I32" s="75">
        <v>154</v>
      </c>
      <c r="J32" s="67">
        <v>901</v>
      </c>
      <c r="K32" s="75" t="s">
        <v>142</v>
      </c>
      <c r="L32" s="75" t="s">
        <v>28</v>
      </c>
      <c r="M32" s="75" t="s">
        <v>567</v>
      </c>
    </row>
    <row r="33" spans="1:13" ht="47.55" customHeight="1" x14ac:dyDescent="0.4">
      <c r="A33" s="71" t="s">
        <v>677</v>
      </c>
      <c r="B33" s="63" t="s">
        <v>666</v>
      </c>
      <c r="C33" s="70" t="s">
        <v>676</v>
      </c>
      <c r="D33" s="67" t="s">
        <v>183</v>
      </c>
      <c r="E33" s="141">
        <v>45322.660416666666</v>
      </c>
      <c r="F33" s="73">
        <v>46118</v>
      </c>
      <c r="G33" s="74">
        <v>3500000</v>
      </c>
      <c r="H33" s="77">
        <v>29229103</v>
      </c>
      <c r="I33" s="75">
        <v>80</v>
      </c>
      <c r="J33" s="67">
        <v>323</v>
      </c>
      <c r="K33" s="75" t="s">
        <v>142</v>
      </c>
      <c r="L33" s="75" t="s">
        <v>338</v>
      </c>
      <c r="M33" s="75" t="s">
        <v>531</v>
      </c>
    </row>
    <row r="34" spans="1:13" ht="47.55" customHeight="1" x14ac:dyDescent="0.4">
      <c r="A34" s="71" t="s">
        <v>675</v>
      </c>
      <c r="B34" s="63" t="s">
        <v>667</v>
      </c>
      <c r="C34" s="70" t="s">
        <v>674</v>
      </c>
      <c r="D34" s="67" t="s">
        <v>14</v>
      </c>
      <c r="E34" s="141">
        <v>45326.040277777778</v>
      </c>
      <c r="F34" s="73">
        <v>46204</v>
      </c>
      <c r="G34" s="74">
        <v>3500000</v>
      </c>
      <c r="H34" s="77">
        <v>53184597</v>
      </c>
      <c r="I34" s="75">
        <v>167</v>
      </c>
      <c r="J34" s="67">
        <v>617</v>
      </c>
      <c r="K34" s="75" t="s">
        <v>142</v>
      </c>
      <c r="L34" s="75" t="s">
        <v>338</v>
      </c>
      <c r="M34" s="75" t="s">
        <v>670</v>
      </c>
    </row>
    <row r="35" spans="1:13" ht="47.55" customHeight="1" x14ac:dyDescent="0.4">
      <c r="A35" s="71" t="s">
        <v>673</v>
      </c>
      <c r="B35" s="63" t="s">
        <v>668</v>
      </c>
      <c r="C35" s="70" t="s">
        <v>672</v>
      </c>
      <c r="D35" s="67" t="s">
        <v>18</v>
      </c>
      <c r="E35" s="141">
        <v>45363.460416666669</v>
      </c>
      <c r="F35" s="73">
        <v>46249</v>
      </c>
      <c r="G35" s="163">
        <v>2500000</v>
      </c>
      <c r="H35" s="77">
        <v>15156153</v>
      </c>
      <c r="I35" s="75">
        <v>29</v>
      </c>
      <c r="J35" s="67">
        <v>171</v>
      </c>
      <c r="K35" s="75" t="s">
        <v>142</v>
      </c>
      <c r="L35" s="75" t="s">
        <v>338</v>
      </c>
      <c r="M35" s="75" t="s">
        <v>670</v>
      </c>
    </row>
    <row r="36" spans="1:13" ht="47.55" customHeight="1" x14ac:dyDescent="0.4">
      <c r="A36" s="70" t="s">
        <v>489</v>
      </c>
      <c r="B36" s="63" t="s">
        <v>683</v>
      </c>
      <c r="C36" s="70" t="s">
        <v>687</v>
      </c>
      <c r="D36" s="67" t="s">
        <v>469</v>
      </c>
      <c r="E36" s="141">
        <v>45390.620138888888</v>
      </c>
      <c r="F36" s="73">
        <v>46379</v>
      </c>
      <c r="G36" s="74">
        <v>3500000</v>
      </c>
      <c r="H36" s="77">
        <v>23599176</v>
      </c>
      <c r="I36" s="75">
        <v>72</v>
      </c>
      <c r="J36" s="67">
        <v>331</v>
      </c>
      <c r="K36" s="75" t="s">
        <v>4</v>
      </c>
      <c r="L36" s="75" t="s">
        <v>28</v>
      </c>
      <c r="M36" s="67">
        <v>28</v>
      </c>
    </row>
    <row r="37" spans="1:13" ht="47.55" customHeight="1" x14ac:dyDescent="0.4">
      <c r="A37" s="70" t="s">
        <v>442</v>
      </c>
      <c r="B37" s="63" t="s">
        <v>684</v>
      </c>
      <c r="C37" s="70" t="s">
        <v>688</v>
      </c>
      <c r="D37" s="67" t="s">
        <v>469</v>
      </c>
      <c r="E37" s="141">
        <v>45422.518750000003</v>
      </c>
      <c r="F37" s="73">
        <v>46327</v>
      </c>
      <c r="G37" s="74">
        <v>3500000</v>
      </c>
      <c r="H37" s="77">
        <v>32576905.699999999</v>
      </c>
      <c r="I37" s="75">
        <v>85</v>
      </c>
      <c r="J37" s="67">
        <v>317</v>
      </c>
      <c r="K37" s="75" t="s">
        <v>4</v>
      </c>
      <c r="L37" s="75" t="s">
        <v>28</v>
      </c>
      <c r="M37" s="67">
        <v>28</v>
      </c>
    </row>
    <row r="38" spans="1:13" ht="47.55" customHeight="1" x14ac:dyDescent="0.4">
      <c r="A38" s="70" t="s">
        <v>638</v>
      </c>
      <c r="B38" s="63" t="s">
        <v>685</v>
      </c>
      <c r="C38" s="70" t="s">
        <v>689</v>
      </c>
      <c r="D38" s="67" t="s">
        <v>18</v>
      </c>
      <c r="E38" s="141">
        <v>45427.470833333333</v>
      </c>
      <c r="F38" s="73">
        <v>46133</v>
      </c>
      <c r="G38" s="74">
        <v>3500000</v>
      </c>
      <c r="H38" s="77">
        <v>25945978</v>
      </c>
      <c r="I38" s="75">
        <v>78</v>
      </c>
      <c r="J38" s="67">
        <v>301</v>
      </c>
      <c r="K38" s="75" t="s">
        <v>4</v>
      </c>
      <c r="L38" s="75" t="s">
        <v>338</v>
      </c>
      <c r="M38" s="67">
        <v>45</v>
      </c>
    </row>
    <row r="39" spans="1:13" ht="47.55" customHeight="1" x14ac:dyDescent="0.4">
      <c r="A39" s="70" t="s">
        <v>442</v>
      </c>
      <c r="B39" s="63" t="s">
        <v>679</v>
      </c>
      <c r="C39" s="70" t="s">
        <v>690</v>
      </c>
      <c r="D39" s="67" t="s">
        <v>469</v>
      </c>
      <c r="E39" s="141">
        <v>45434.509027777778</v>
      </c>
      <c r="F39" s="73">
        <v>46350</v>
      </c>
      <c r="G39" s="74">
        <v>3500000</v>
      </c>
      <c r="H39" s="77">
        <v>54623461.950000003</v>
      </c>
      <c r="I39" s="75">
        <v>144</v>
      </c>
      <c r="J39" s="67">
        <v>514</v>
      </c>
      <c r="K39" s="75" t="s">
        <v>142</v>
      </c>
      <c r="L39" s="75" t="s">
        <v>28</v>
      </c>
      <c r="M39" s="67">
        <v>28</v>
      </c>
    </row>
    <row r="40" spans="1:13" ht="47.55" customHeight="1" x14ac:dyDescent="0.4">
      <c r="A40" s="70" t="s">
        <v>342</v>
      </c>
      <c r="B40" s="63" t="s">
        <v>680</v>
      </c>
      <c r="C40" s="70" t="s">
        <v>692</v>
      </c>
      <c r="D40" s="67" t="s">
        <v>18</v>
      </c>
      <c r="E40" s="141">
        <v>45447.138888888891</v>
      </c>
      <c r="F40" s="73">
        <v>46119</v>
      </c>
      <c r="G40" s="74">
        <v>3000000</v>
      </c>
      <c r="H40" s="77">
        <v>38247617</v>
      </c>
      <c r="I40" s="75">
        <v>60</v>
      </c>
      <c r="J40" s="67">
        <v>356</v>
      </c>
      <c r="K40" s="75" t="s">
        <v>142</v>
      </c>
      <c r="L40" s="75" t="s">
        <v>28</v>
      </c>
      <c r="M40" s="67">
        <v>46</v>
      </c>
    </row>
    <row r="41" spans="1:13" ht="47.55" customHeight="1" x14ac:dyDescent="0.4">
      <c r="A41" s="70" t="s">
        <v>342</v>
      </c>
      <c r="B41" s="63" t="s">
        <v>681</v>
      </c>
      <c r="C41" s="70" t="s">
        <v>693</v>
      </c>
      <c r="D41" s="67" t="s">
        <v>18</v>
      </c>
      <c r="E41" s="141">
        <v>45447.152083333334</v>
      </c>
      <c r="F41" s="73">
        <v>46114</v>
      </c>
      <c r="G41" s="74">
        <v>3500000</v>
      </c>
      <c r="H41" s="77">
        <v>47615610</v>
      </c>
      <c r="I41" s="75">
        <v>90</v>
      </c>
      <c r="J41" s="67">
        <v>407</v>
      </c>
      <c r="K41" s="75" t="s">
        <v>142</v>
      </c>
      <c r="L41" s="75" t="s">
        <v>28</v>
      </c>
      <c r="M41" s="67">
        <v>46</v>
      </c>
    </row>
    <row r="42" spans="1:13" ht="47.55" customHeight="1" x14ac:dyDescent="0.4">
      <c r="A42" s="70" t="s">
        <v>342</v>
      </c>
      <c r="B42" s="63" t="s">
        <v>682</v>
      </c>
      <c r="C42" s="70" t="s">
        <v>694</v>
      </c>
      <c r="D42" s="67" t="s">
        <v>18</v>
      </c>
      <c r="E42" s="141">
        <v>45447.166666666664</v>
      </c>
      <c r="F42" s="73">
        <v>46265</v>
      </c>
      <c r="G42" s="74">
        <v>3500000</v>
      </c>
      <c r="H42" s="77">
        <v>39865086</v>
      </c>
      <c r="I42" s="75">
        <v>80</v>
      </c>
      <c r="J42" s="67">
        <v>409</v>
      </c>
      <c r="K42" s="75" t="s">
        <v>142</v>
      </c>
      <c r="L42" s="75" t="s">
        <v>28</v>
      </c>
      <c r="M42" s="67">
        <v>46</v>
      </c>
    </row>
    <row r="43" spans="1:13" ht="47.55" customHeight="1" x14ac:dyDescent="0.4">
      <c r="A43" s="70" t="s">
        <v>673</v>
      </c>
      <c r="B43" s="63" t="s">
        <v>699</v>
      </c>
      <c r="C43" s="70" t="s">
        <v>691</v>
      </c>
      <c r="D43" s="67" t="s">
        <v>18</v>
      </c>
      <c r="E43" s="141">
        <v>45470.411111111112</v>
      </c>
      <c r="F43" s="73">
        <v>46119</v>
      </c>
      <c r="G43" s="74">
        <v>2650000</v>
      </c>
      <c r="H43" s="144">
        <v>31613910</v>
      </c>
      <c r="I43" s="67">
        <v>53</v>
      </c>
      <c r="J43" s="67">
        <v>455</v>
      </c>
      <c r="K43" s="67" t="s">
        <v>142</v>
      </c>
      <c r="L43" s="67" t="s">
        <v>28</v>
      </c>
      <c r="M43" s="67">
        <v>41</v>
      </c>
    </row>
    <row r="44" spans="1:13" ht="47.55" customHeight="1" x14ac:dyDescent="0.4">
      <c r="A44" s="70" t="s">
        <v>489</v>
      </c>
      <c r="B44" s="63" t="s">
        <v>701</v>
      </c>
      <c r="C44" s="70" t="s">
        <v>704</v>
      </c>
      <c r="D44" s="67" t="s">
        <v>14</v>
      </c>
      <c r="E44" s="141">
        <v>45555</v>
      </c>
      <c r="F44" s="73">
        <v>46067</v>
      </c>
      <c r="G44" s="74">
        <v>3500000</v>
      </c>
      <c r="H44" s="144">
        <v>29918840</v>
      </c>
      <c r="I44" s="67">
        <v>72</v>
      </c>
      <c r="J44" s="67">
        <v>299</v>
      </c>
      <c r="K44" s="67" t="s">
        <v>142</v>
      </c>
      <c r="L44" s="67" t="s">
        <v>28</v>
      </c>
      <c r="M44" s="67">
        <v>8</v>
      </c>
    </row>
    <row r="45" spans="1:13" ht="47.55" customHeight="1" x14ac:dyDescent="0.4">
      <c r="A45" s="70" t="s">
        <v>572</v>
      </c>
      <c r="B45" s="63" t="s">
        <v>702</v>
      </c>
      <c r="C45" s="70" t="s">
        <v>703</v>
      </c>
      <c r="D45" s="67" t="s">
        <v>3</v>
      </c>
      <c r="E45" s="141">
        <v>45565</v>
      </c>
      <c r="F45" s="73">
        <v>46174</v>
      </c>
      <c r="G45" s="74">
        <v>3500000</v>
      </c>
      <c r="H45" s="144">
        <v>50631454</v>
      </c>
      <c r="I45" s="67">
        <v>145</v>
      </c>
      <c r="J45" s="67">
        <v>505</v>
      </c>
      <c r="K45" s="67" t="s">
        <v>142</v>
      </c>
      <c r="L45" s="67" t="s">
        <v>28</v>
      </c>
      <c r="M45" s="67">
        <v>47</v>
      </c>
    </row>
    <row r="46" spans="1:13" ht="47.55" customHeight="1" x14ac:dyDescent="0.4">
      <c r="A46" s="70" t="s">
        <v>640</v>
      </c>
      <c r="B46" s="63" t="s">
        <v>623</v>
      </c>
      <c r="C46" s="70" t="s">
        <v>639</v>
      </c>
      <c r="D46" s="67" t="s">
        <v>14</v>
      </c>
      <c r="E46" s="141">
        <v>45569</v>
      </c>
      <c r="F46" s="73">
        <v>46096</v>
      </c>
      <c r="G46" s="74">
        <v>2500000</v>
      </c>
      <c r="H46" s="144">
        <v>11150839</v>
      </c>
      <c r="I46" s="67">
        <v>34</v>
      </c>
      <c r="J46" s="67">
        <v>103</v>
      </c>
      <c r="K46" s="75" t="s">
        <v>142</v>
      </c>
      <c r="L46" s="75" t="s">
        <v>338</v>
      </c>
      <c r="M46" s="67" t="s">
        <v>627</v>
      </c>
    </row>
    <row r="47" spans="1:13" ht="47.55" customHeight="1" x14ac:dyDescent="0.4">
      <c r="A47" s="70" t="s">
        <v>705</v>
      </c>
      <c r="B47" s="63" t="s">
        <v>711</v>
      </c>
      <c r="C47" s="70" t="s">
        <v>710</v>
      </c>
      <c r="D47" s="67" t="s">
        <v>3</v>
      </c>
      <c r="E47" s="141">
        <v>45587</v>
      </c>
      <c r="F47" s="73">
        <v>46114</v>
      </c>
      <c r="G47" s="74">
        <v>3500000</v>
      </c>
      <c r="H47" s="144">
        <v>35014832</v>
      </c>
      <c r="I47" s="67">
        <v>100</v>
      </c>
      <c r="J47" s="67">
        <v>353</v>
      </c>
      <c r="K47" s="67" t="s">
        <v>142</v>
      </c>
      <c r="L47" s="67" t="s">
        <v>28</v>
      </c>
      <c r="M47" s="67">
        <v>47</v>
      </c>
    </row>
    <row r="48" spans="1:13" ht="47.55" customHeight="1" x14ac:dyDescent="0.4">
      <c r="A48" s="70" t="s">
        <v>198</v>
      </c>
      <c r="B48" s="63" t="s">
        <v>712</v>
      </c>
      <c r="C48" s="70" t="s">
        <v>726</v>
      </c>
      <c r="D48" s="67" t="s">
        <v>18</v>
      </c>
      <c r="E48" s="141">
        <v>45612</v>
      </c>
      <c r="F48" s="73">
        <v>46208</v>
      </c>
      <c r="G48" s="74">
        <v>3500000</v>
      </c>
      <c r="H48" s="144">
        <v>38577239</v>
      </c>
      <c r="I48" s="67">
        <v>126</v>
      </c>
      <c r="J48" s="67">
        <v>513</v>
      </c>
      <c r="K48" s="67" t="s">
        <v>142</v>
      </c>
      <c r="L48" s="67" t="s">
        <v>28</v>
      </c>
      <c r="M48" s="67" t="s">
        <v>727</v>
      </c>
    </row>
    <row r="49" spans="1:13" ht="47.55" customHeight="1" x14ac:dyDescent="0.4">
      <c r="A49" s="70" t="s">
        <v>460</v>
      </c>
      <c r="B49" s="63" t="s">
        <v>713</v>
      </c>
      <c r="C49" s="70" t="s">
        <v>728</v>
      </c>
      <c r="D49" s="67" t="s">
        <v>192</v>
      </c>
      <c r="E49" s="141">
        <v>45628</v>
      </c>
      <c r="F49" s="73">
        <v>46218</v>
      </c>
      <c r="G49" s="74">
        <v>2500000</v>
      </c>
      <c r="H49" s="144">
        <v>17815562</v>
      </c>
      <c r="I49" s="67">
        <v>33</v>
      </c>
      <c r="J49" s="67">
        <v>161</v>
      </c>
      <c r="K49" s="67" t="s">
        <v>142</v>
      </c>
      <c r="L49" s="67" t="s">
        <v>28</v>
      </c>
      <c r="M49" s="67">
        <v>33</v>
      </c>
    </row>
    <row r="50" spans="1:13" ht="47.55" customHeight="1" x14ac:dyDescent="0.4">
      <c r="A50" s="70" t="s">
        <v>489</v>
      </c>
      <c r="B50" s="63" t="s">
        <v>714</v>
      </c>
      <c r="C50" s="70" t="s">
        <v>725</v>
      </c>
      <c r="D50" s="67" t="s">
        <v>192</v>
      </c>
      <c r="E50" s="141">
        <v>45630</v>
      </c>
      <c r="F50" s="73">
        <v>46218</v>
      </c>
      <c r="G50" s="74">
        <v>3000000</v>
      </c>
      <c r="H50" s="144">
        <v>22253086</v>
      </c>
      <c r="I50" s="67">
        <v>60</v>
      </c>
      <c r="J50" s="67">
        <v>254</v>
      </c>
      <c r="K50" s="67" t="s">
        <v>142</v>
      </c>
      <c r="L50" s="67" t="s">
        <v>28</v>
      </c>
      <c r="M50" s="67" t="s">
        <v>608</v>
      </c>
    </row>
    <row r="51" spans="1:13" ht="47.55" customHeight="1" x14ac:dyDescent="0.4">
      <c r="A51" s="70" t="s">
        <v>198</v>
      </c>
      <c r="B51" s="63" t="s">
        <v>715</v>
      </c>
      <c r="C51" s="70" t="s">
        <v>729</v>
      </c>
      <c r="D51" s="67" t="s">
        <v>40</v>
      </c>
      <c r="E51" s="141">
        <v>45637</v>
      </c>
      <c r="F51" s="73">
        <v>46218</v>
      </c>
      <c r="G51" s="74">
        <v>2650000</v>
      </c>
      <c r="H51" s="144">
        <v>11662545</v>
      </c>
      <c r="I51" s="67">
        <v>53</v>
      </c>
      <c r="J51" s="67">
        <v>114</v>
      </c>
      <c r="K51" s="67" t="s">
        <v>4</v>
      </c>
      <c r="L51" s="67" t="s">
        <v>338</v>
      </c>
      <c r="M51" s="67">
        <v>36</v>
      </c>
    </row>
    <row r="52" spans="1:13" ht="47.55" customHeight="1" x14ac:dyDescent="0.4">
      <c r="A52" s="70" t="s">
        <v>730</v>
      </c>
      <c r="B52" s="63" t="s">
        <v>716</v>
      </c>
      <c r="C52" s="70" t="s">
        <v>731</v>
      </c>
      <c r="D52" s="67" t="s">
        <v>3</v>
      </c>
      <c r="E52" s="141">
        <v>45638</v>
      </c>
      <c r="F52" s="73">
        <v>46249</v>
      </c>
      <c r="G52" s="74">
        <v>3500000</v>
      </c>
      <c r="H52" s="144">
        <v>99607195</v>
      </c>
      <c r="I52" s="67">
        <v>304</v>
      </c>
      <c r="J52" s="67">
        <v>670</v>
      </c>
      <c r="K52" s="67" t="s">
        <v>142</v>
      </c>
      <c r="L52" s="67" t="s">
        <v>338</v>
      </c>
      <c r="M52" s="67">
        <v>25</v>
      </c>
    </row>
    <row r="53" spans="1:13" ht="47.55" customHeight="1" x14ac:dyDescent="0.4">
      <c r="A53" s="70" t="s">
        <v>198</v>
      </c>
      <c r="B53" s="63" t="s">
        <v>717</v>
      </c>
      <c r="C53" s="70" t="s">
        <v>732</v>
      </c>
      <c r="D53" s="67" t="s">
        <v>18</v>
      </c>
      <c r="E53" s="141">
        <v>45638</v>
      </c>
      <c r="F53" s="73">
        <v>46235</v>
      </c>
      <c r="G53" s="74">
        <v>3500000</v>
      </c>
      <c r="H53" s="144">
        <v>27902868</v>
      </c>
      <c r="I53" s="67">
        <v>108</v>
      </c>
      <c r="J53" s="67">
        <v>315</v>
      </c>
      <c r="K53" s="67" t="s">
        <v>142</v>
      </c>
      <c r="L53" s="67" t="s">
        <v>28</v>
      </c>
      <c r="M53" s="67" t="s">
        <v>727</v>
      </c>
    </row>
    <row r="54" spans="1:13" ht="47.55" customHeight="1" x14ac:dyDescent="0.4">
      <c r="A54" s="70" t="s">
        <v>733</v>
      </c>
      <c r="B54" s="63" t="s">
        <v>718</v>
      </c>
      <c r="C54" s="70" t="s">
        <v>734</v>
      </c>
      <c r="D54" s="67" t="s">
        <v>5</v>
      </c>
      <c r="E54" s="141">
        <v>45642</v>
      </c>
      <c r="F54" s="73">
        <v>46235</v>
      </c>
      <c r="G54" s="74">
        <v>2545000</v>
      </c>
      <c r="H54" s="144">
        <v>15911919</v>
      </c>
      <c r="I54" s="67">
        <v>60</v>
      </c>
      <c r="J54" s="67">
        <v>161</v>
      </c>
      <c r="K54" s="67" t="s">
        <v>142</v>
      </c>
      <c r="L54" s="67" t="s">
        <v>338</v>
      </c>
      <c r="M54" s="67">
        <v>3</v>
      </c>
    </row>
    <row r="55" spans="1:13" ht="47.55" customHeight="1" x14ac:dyDescent="0.4">
      <c r="A55" s="70" t="s">
        <v>542</v>
      </c>
      <c r="B55" s="63" t="s">
        <v>719</v>
      </c>
      <c r="C55" s="70" t="s">
        <v>735</v>
      </c>
      <c r="D55" s="67" t="s">
        <v>5</v>
      </c>
      <c r="E55" s="141">
        <v>45643</v>
      </c>
      <c r="F55" s="73">
        <v>46235</v>
      </c>
      <c r="G55" s="74">
        <v>2500000</v>
      </c>
      <c r="H55" s="144">
        <v>13598300</v>
      </c>
      <c r="I55" s="67">
        <v>40</v>
      </c>
      <c r="J55" s="67">
        <v>125</v>
      </c>
      <c r="K55" s="67" t="s">
        <v>142</v>
      </c>
      <c r="L55" s="67" t="s">
        <v>338</v>
      </c>
      <c r="M55" s="67">
        <v>4</v>
      </c>
    </row>
    <row r="56" spans="1:13" ht="47.55" customHeight="1" x14ac:dyDescent="0.4">
      <c r="A56" s="70" t="s">
        <v>572</v>
      </c>
      <c r="B56" s="63" t="s">
        <v>720</v>
      </c>
      <c r="C56" s="70" t="s">
        <v>736</v>
      </c>
      <c r="D56" s="67" t="s">
        <v>3</v>
      </c>
      <c r="E56" s="141">
        <v>45643</v>
      </c>
      <c r="F56" s="73">
        <v>46266</v>
      </c>
      <c r="G56" s="74">
        <v>3500000</v>
      </c>
      <c r="H56" s="144">
        <v>43744981</v>
      </c>
      <c r="I56" s="67">
        <v>163</v>
      </c>
      <c r="J56" s="67">
        <v>510</v>
      </c>
      <c r="K56" s="67" t="s">
        <v>142</v>
      </c>
      <c r="L56" s="67" t="s">
        <v>28</v>
      </c>
      <c r="M56" s="67">
        <v>23</v>
      </c>
    </row>
    <row r="57" spans="1:13" ht="47.55" customHeight="1" x14ac:dyDescent="0.4">
      <c r="A57" s="70" t="s">
        <v>737</v>
      </c>
      <c r="B57" s="63" t="s">
        <v>721</v>
      </c>
      <c r="C57" s="70" t="s">
        <v>738</v>
      </c>
      <c r="D57" s="67" t="s">
        <v>18</v>
      </c>
      <c r="E57" s="141">
        <v>45644</v>
      </c>
      <c r="F57" s="73">
        <v>46266</v>
      </c>
      <c r="G57" s="74">
        <v>3500000</v>
      </c>
      <c r="H57" s="144">
        <v>29958090</v>
      </c>
      <c r="I57" s="67">
        <v>92</v>
      </c>
      <c r="J57" s="67">
        <v>302</v>
      </c>
      <c r="K57" s="67" t="s">
        <v>4</v>
      </c>
      <c r="L57" s="67" t="s">
        <v>28</v>
      </c>
      <c r="M57" s="67">
        <v>46</v>
      </c>
    </row>
    <row r="58" spans="1:13" ht="47.55" customHeight="1" x14ac:dyDescent="0.4">
      <c r="A58" s="70" t="s">
        <v>542</v>
      </c>
      <c r="B58" s="63" t="s">
        <v>722</v>
      </c>
      <c r="C58" s="70" t="s">
        <v>739</v>
      </c>
      <c r="D58" s="67" t="s">
        <v>2</v>
      </c>
      <c r="E58" s="141">
        <v>45646</v>
      </c>
      <c r="F58" s="73">
        <v>46266</v>
      </c>
      <c r="G58" s="74">
        <v>3500000</v>
      </c>
      <c r="H58" s="144">
        <v>95040374</v>
      </c>
      <c r="I58" s="67">
        <v>154</v>
      </c>
      <c r="J58" s="67">
        <v>562</v>
      </c>
      <c r="K58" s="67" t="s">
        <v>142</v>
      </c>
      <c r="L58" s="67" t="s">
        <v>28</v>
      </c>
      <c r="M58" s="67">
        <v>18</v>
      </c>
    </row>
    <row r="59" spans="1:13" ht="47.55" customHeight="1" x14ac:dyDescent="0.4">
      <c r="A59" s="70" t="s">
        <v>742</v>
      </c>
      <c r="B59" s="63" t="s">
        <v>723</v>
      </c>
      <c r="C59" s="70" t="s">
        <v>740</v>
      </c>
      <c r="D59" s="67" t="s">
        <v>5</v>
      </c>
      <c r="E59" s="141">
        <v>45652</v>
      </c>
      <c r="F59" s="73">
        <v>46204</v>
      </c>
      <c r="G59" s="74">
        <v>3500000</v>
      </c>
      <c r="H59" s="144">
        <v>113870574</v>
      </c>
      <c r="I59" s="67">
        <v>306</v>
      </c>
      <c r="J59" s="67">
        <v>1123</v>
      </c>
      <c r="K59" s="67" t="s">
        <v>142</v>
      </c>
      <c r="L59" s="67" t="s">
        <v>28</v>
      </c>
      <c r="M59" s="67">
        <v>3</v>
      </c>
    </row>
    <row r="60" spans="1:13" ht="47.55" customHeight="1" x14ac:dyDescent="0.4">
      <c r="A60" s="70" t="s">
        <v>742</v>
      </c>
      <c r="B60" s="63" t="s">
        <v>724</v>
      </c>
      <c r="C60" s="70" t="s">
        <v>741</v>
      </c>
      <c r="D60" s="67" t="s">
        <v>469</v>
      </c>
      <c r="E60" s="141">
        <v>45657</v>
      </c>
      <c r="F60" s="73">
        <v>46327</v>
      </c>
      <c r="G60" s="74">
        <v>3500000</v>
      </c>
      <c r="H60" s="144">
        <v>103561758</v>
      </c>
      <c r="I60" s="67">
        <v>339</v>
      </c>
      <c r="J60" s="79">
        <v>1161</v>
      </c>
      <c r="K60" s="67" t="s">
        <v>142</v>
      </c>
      <c r="L60" s="67" t="s">
        <v>28</v>
      </c>
      <c r="M60" s="67">
        <v>28</v>
      </c>
    </row>
    <row r="61" spans="1:13" ht="47.55" customHeight="1" x14ac:dyDescent="0.4">
      <c r="A61" s="70" t="s">
        <v>198</v>
      </c>
      <c r="B61" s="63" t="s">
        <v>743</v>
      </c>
      <c r="C61" s="70" t="s">
        <v>749</v>
      </c>
      <c r="D61" s="67" t="s">
        <v>532</v>
      </c>
      <c r="E61" s="141">
        <v>45684</v>
      </c>
      <c r="F61" s="73">
        <v>46113</v>
      </c>
      <c r="G61" s="74">
        <v>3500000</v>
      </c>
      <c r="H61" s="144">
        <v>25163774</v>
      </c>
      <c r="I61" s="67">
        <v>104</v>
      </c>
      <c r="J61" s="67">
        <v>264</v>
      </c>
      <c r="K61" s="67" t="s">
        <v>142</v>
      </c>
      <c r="L61" s="67" t="s">
        <v>338</v>
      </c>
      <c r="M61" s="67" t="s">
        <v>505</v>
      </c>
    </row>
    <row r="62" spans="1:13" ht="47.55" customHeight="1" x14ac:dyDescent="0.4">
      <c r="A62" s="70" t="s">
        <v>614</v>
      </c>
      <c r="B62" s="63" t="s">
        <v>744</v>
      </c>
      <c r="C62" s="70" t="s">
        <v>748</v>
      </c>
      <c r="D62" s="67" t="s">
        <v>7</v>
      </c>
      <c r="E62" s="141">
        <v>45709</v>
      </c>
      <c r="F62" s="73">
        <v>46357</v>
      </c>
      <c r="G62" s="74">
        <v>3500000</v>
      </c>
      <c r="H62" s="144">
        <v>31162757</v>
      </c>
      <c r="I62" s="67">
        <v>106</v>
      </c>
      <c r="J62" s="67" t="s">
        <v>605</v>
      </c>
      <c r="K62" s="67" t="s">
        <v>142</v>
      </c>
      <c r="L62" s="67" t="s">
        <v>338</v>
      </c>
      <c r="M62" s="67" t="s">
        <v>210</v>
      </c>
    </row>
    <row r="63" spans="1:13" ht="47.55" customHeight="1" x14ac:dyDescent="0.4">
      <c r="A63" s="70" t="s">
        <v>745</v>
      </c>
      <c r="B63" s="63" t="s">
        <v>746</v>
      </c>
      <c r="C63" s="70" t="s">
        <v>747</v>
      </c>
      <c r="D63" s="67" t="s">
        <v>3</v>
      </c>
      <c r="E63" s="141">
        <v>45728</v>
      </c>
      <c r="F63" s="73">
        <v>46357</v>
      </c>
      <c r="G63" s="74">
        <v>3500000</v>
      </c>
      <c r="H63" s="144">
        <v>31617793</v>
      </c>
      <c r="I63" s="67">
        <v>72</v>
      </c>
      <c r="J63" s="79">
        <v>263</v>
      </c>
      <c r="K63" s="67" t="s">
        <v>4</v>
      </c>
      <c r="L63" s="67" t="s">
        <v>28</v>
      </c>
      <c r="M63" s="67">
        <v>6</v>
      </c>
    </row>
    <row r="64" spans="1:13" ht="47.55" customHeight="1" x14ac:dyDescent="0.4">
      <c r="A64" s="71" t="s">
        <v>572</v>
      </c>
      <c r="B64" s="172" t="s">
        <v>753</v>
      </c>
      <c r="C64" s="70" t="s">
        <v>754</v>
      </c>
      <c r="D64" s="67" t="s">
        <v>2</v>
      </c>
      <c r="E64" s="141">
        <v>45771</v>
      </c>
      <c r="F64" s="73">
        <v>46358</v>
      </c>
      <c r="G64" s="74">
        <v>3500000</v>
      </c>
      <c r="H64" s="144">
        <v>44300112</v>
      </c>
      <c r="I64" s="67">
        <v>120</v>
      </c>
      <c r="J64" s="67">
        <v>425</v>
      </c>
      <c r="K64" s="75" t="s">
        <v>4</v>
      </c>
      <c r="L64" s="75" t="s">
        <v>28</v>
      </c>
      <c r="M64" s="67">
        <v>19</v>
      </c>
    </row>
    <row r="65" spans="1:13" ht="47.55" customHeight="1" x14ac:dyDescent="0.4">
      <c r="A65" s="172" t="s">
        <v>755</v>
      </c>
      <c r="B65" s="63" t="s">
        <v>756</v>
      </c>
      <c r="C65" s="70" t="s">
        <v>757</v>
      </c>
      <c r="D65" s="67" t="s">
        <v>61</v>
      </c>
      <c r="E65" s="141">
        <v>45779</v>
      </c>
      <c r="F65" s="73">
        <v>46357</v>
      </c>
      <c r="G65" s="74">
        <v>3500000</v>
      </c>
      <c r="H65" s="144">
        <v>18553394</v>
      </c>
      <c r="I65" s="67">
        <v>85</v>
      </c>
      <c r="J65" s="67">
        <v>188</v>
      </c>
      <c r="K65" s="75" t="s">
        <v>4</v>
      </c>
      <c r="L65" s="75" t="s">
        <v>338</v>
      </c>
      <c r="M65" s="67">
        <v>42</v>
      </c>
    </row>
    <row r="66" spans="1:13" ht="47.55" customHeight="1" x14ac:dyDescent="0.4">
      <c r="A66" s="172" t="s">
        <v>758</v>
      </c>
      <c r="B66" s="63" t="s">
        <v>759</v>
      </c>
      <c r="C66" s="70" t="s">
        <v>760</v>
      </c>
      <c r="D66" s="67" t="s">
        <v>14</v>
      </c>
      <c r="E66" s="141">
        <v>45800</v>
      </c>
      <c r="F66" s="73">
        <v>46388</v>
      </c>
      <c r="G66" s="74">
        <v>2500000</v>
      </c>
      <c r="H66" s="144">
        <v>10538160</v>
      </c>
      <c r="I66" s="67">
        <v>21</v>
      </c>
      <c r="J66" s="67">
        <v>103</v>
      </c>
      <c r="K66" s="75" t="s">
        <v>142</v>
      </c>
      <c r="L66" s="75" t="s">
        <v>28</v>
      </c>
      <c r="M66" s="67">
        <v>40</v>
      </c>
    </row>
    <row r="67" spans="1:13" ht="47.55" customHeight="1" x14ac:dyDescent="0.4">
      <c r="A67" s="172" t="s">
        <v>762</v>
      </c>
      <c r="B67" s="63" t="s">
        <v>761</v>
      </c>
      <c r="C67" s="70" t="s">
        <v>763</v>
      </c>
      <c r="D67" s="67" t="s">
        <v>3</v>
      </c>
      <c r="E67" s="141">
        <v>45881</v>
      </c>
      <c r="F67" s="73">
        <v>46722</v>
      </c>
      <c r="G67" s="74">
        <v>3500000</v>
      </c>
      <c r="H67" s="144">
        <v>29000052</v>
      </c>
      <c r="I67" s="67">
        <v>87</v>
      </c>
      <c r="J67" s="67" t="s">
        <v>605</v>
      </c>
      <c r="K67" s="75" t="s">
        <v>142</v>
      </c>
      <c r="L67" s="75" t="s">
        <v>28</v>
      </c>
      <c r="M67" s="67">
        <v>21</v>
      </c>
    </row>
    <row r="68" spans="1:13" ht="47.55" customHeight="1" x14ac:dyDescent="0.4">
      <c r="A68" s="172" t="s">
        <v>758</v>
      </c>
      <c r="B68" s="63" t="s">
        <v>764</v>
      </c>
      <c r="C68" s="70" t="s">
        <v>765</v>
      </c>
      <c r="D68" s="67" t="s">
        <v>2</v>
      </c>
      <c r="E68" s="141">
        <v>45903</v>
      </c>
      <c r="F68" s="73">
        <v>46432</v>
      </c>
      <c r="G68" s="74">
        <v>3500000</v>
      </c>
      <c r="H68" s="144">
        <v>54981273</v>
      </c>
      <c r="I68" s="67">
        <v>107</v>
      </c>
      <c r="J68" s="67">
        <v>543</v>
      </c>
      <c r="K68" s="75" t="s">
        <v>142</v>
      </c>
      <c r="L68" s="75" t="s">
        <v>28</v>
      </c>
      <c r="M68" s="67">
        <v>14</v>
      </c>
    </row>
    <row r="69" spans="1:13" ht="47.55" customHeight="1" x14ac:dyDescent="0.4">
      <c r="A69" s="172" t="s">
        <v>259</v>
      </c>
      <c r="B69" s="63" t="s">
        <v>766</v>
      </c>
      <c r="C69" s="70" t="s">
        <v>776</v>
      </c>
      <c r="D69" s="67" t="s">
        <v>192</v>
      </c>
      <c r="E69" s="141">
        <v>45938</v>
      </c>
      <c r="F69" s="73">
        <v>46432</v>
      </c>
      <c r="G69" s="74">
        <v>2550000</v>
      </c>
      <c r="H69" s="144">
        <v>28806764</v>
      </c>
      <c r="I69" s="67">
        <v>51</v>
      </c>
      <c r="J69" s="67">
        <v>221</v>
      </c>
      <c r="K69" s="75" t="s">
        <v>142</v>
      </c>
      <c r="L69" s="75" t="s">
        <v>338</v>
      </c>
      <c r="M69" s="67">
        <v>30</v>
      </c>
    </row>
    <row r="70" spans="1:13" ht="47.55" customHeight="1" x14ac:dyDescent="0.4">
      <c r="A70" s="172" t="s">
        <v>742</v>
      </c>
      <c r="B70" s="63" t="s">
        <v>767</v>
      </c>
      <c r="C70" s="70" t="s">
        <v>777</v>
      </c>
      <c r="D70" s="67" t="s">
        <v>3</v>
      </c>
      <c r="E70" s="141">
        <v>45945</v>
      </c>
      <c r="F70" s="73">
        <v>46432</v>
      </c>
      <c r="G70" s="74">
        <v>3500000</v>
      </c>
      <c r="H70" s="144">
        <v>69028171</v>
      </c>
      <c r="I70" s="67">
        <v>195</v>
      </c>
      <c r="J70" s="67">
        <v>737</v>
      </c>
      <c r="K70" s="75" t="s">
        <v>142</v>
      </c>
      <c r="L70" s="75" t="s">
        <v>28</v>
      </c>
      <c r="M70" s="67">
        <v>22</v>
      </c>
    </row>
    <row r="71" spans="1:13" ht="47.55" customHeight="1" x14ac:dyDescent="0.4">
      <c r="A71" s="172" t="s">
        <v>778</v>
      </c>
      <c r="B71" s="63" t="s">
        <v>768</v>
      </c>
      <c r="C71" s="70" t="s">
        <v>779</v>
      </c>
      <c r="D71" s="67" t="s">
        <v>18</v>
      </c>
      <c r="E71" s="141">
        <v>45966</v>
      </c>
      <c r="F71" s="73">
        <v>46479</v>
      </c>
      <c r="G71" s="74">
        <v>3500000</v>
      </c>
      <c r="H71" s="144">
        <v>26196370</v>
      </c>
      <c r="I71" s="67">
        <v>72</v>
      </c>
      <c r="J71" s="67">
        <v>270</v>
      </c>
      <c r="K71" s="75" t="s">
        <v>4</v>
      </c>
      <c r="L71" s="75" t="s">
        <v>338</v>
      </c>
      <c r="M71" s="67">
        <v>41</v>
      </c>
    </row>
    <row r="72" spans="1:13" ht="47.55" customHeight="1" x14ac:dyDescent="0.4">
      <c r="A72" s="172" t="s">
        <v>781</v>
      </c>
      <c r="B72" s="63" t="s">
        <v>769</v>
      </c>
      <c r="C72" s="70" t="s">
        <v>782</v>
      </c>
      <c r="D72" s="67" t="s">
        <v>192</v>
      </c>
      <c r="E72" s="141">
        <v>45967</v>
      </c>
      <c r="F72" s="73">
        <v>46479</v>
      </c>
      <c r="G72" s="74">
        <v>3500000</v>
      </c>
      <c r="H72" s="144">
        <v>34807516</v>
      </c>
      <c r="I72" s="67">
        <v>150</v>
      </c>
      <c r="J72" s="67">
        <v>334</v>
      </c>
      <c r="K72" s="75" t="s">
        <v>142</v>
      </c>
      <c r="L72" s="75" t="s">
        <v>338</v>
      </c>
      <c r="M72" s="67">
        <v>30</v>
      </c>
    </row>
    <row r="73" spans="1:13" ht="47.55" customHeight="1" x14ac:dyDescent="0.4">
      <c r="A73" s="172" t="s">
        <v>783</v>
      </c>
      <c r="B73" s="63" t="s">
        <v>770</v>
      </c>
      <c r="C73" s="70" t="s">
        <v>784</v>
      </c>
      <c r="D73" s="67" t="s">
        <v>469</v>
      </c>
      <c r="E73" s="141">
        <v>45973</v>
      </c>
      <c r="F73" s="73">
        <v>46484</v>
      </c>
      <c r="G73" s="74">
        <v>3500000</v>
      </c>
      <c r="H73" s="144">
        <v>56217331</v>
      </c>
      <c r="I73" s="67">
        <v>150</v>
      </c>
      <c r="J73" s="67">
        <v>551</v>
      </c>
      <c r="K73" s="75" t="s">
        <v>142</v>
      </c>
      <c r="L73" s="75" t="s">
        <v>28</v>
      </c>
      <c r="M73" s="67">
        <v>28</v>
      </c>
    </row>
    <row r="74" spans="1:13" ht="47.55" customHeight="1" x14ac:dyDescent="0.4">
      <c r="A74" s="172" t="s">
        <v>705</v>
      </c>
      <c r="B74" s="63" t="s">
        <v>771</v>
      </c>
      <c r="C74" s="70" t="s">
        <v>785</v>
      </c>
      <c r="D74" s="67" t="s">
        <v>3</v>
      </c>
      <c r="E74" s="141">
        <v>45974</v>
      </c>
      <c r="F74" s="73">
        <v>46644</v>
      </c>
      <c r="G74" s="74">
        <v>0</v>
      </c>
      <c r="H74" s="144">
        <v>31083692</v>
      </c>
      <c r="I74" s="67">
        <v>126</v>
      </c>
      <c r="J74" s="67" t="s">
        <v>605</v>
      </c>
      <c r="K74" s="75" t="s">
        <v>4</v>
      </c>
      <c r="L74" s="75" t="s">
        <v>338</v>
      </c>
      <c r="M74" s="67">
        <v>10</v>
      </c>
    </row>
    <row r="75" spans="1:13" ht="47.55" customHeight="1" x14ac:dyDescent="0.4">
      <c r="A75" s="172" t="s">
        <v>787</v>
      </c>
      <c r="B75" s="63" t="s">
        <v>772</v>
      </c>
      <c r="C75" s="70" t="s">
        <v>786</v>
      </c>
      <c r="D75" s="67" t="s">
        <v>18</v>
      </c>
      <c r="E75" s="141">
        <v>46002</v>
      </c>
      <c r="F75" s="73">
        <v>46668</v>
      </c>
      <c r="G75" s="74">
        <v>0</v>
      </c>
      <c r="H75" s="144">
        <v>81930664</v>
      </c>
      <c r="I75" s="67">
        <v>261</v>
      </c>
      <c r="J75" s="67" t="s">
        <v>605</v>
      </c>
      <c r="K75" s="75" t="s">
        <v>4</v>
      </c>
      <c r="L75" s="75" t="s">
        <v>338</v>
      </c>
      <c r="M75" s="67">
        <v>43</v>
      </c>
    </row>
    <row r="76" spans="1:13" ht="47.55" customHeight="1" x14ac:dyDescent="0.4">
      <c r="A76" s="172" t="s">
        <v>745</v>
      </c>
      <c r="B76" s="63" t="s">
        <v>773</v>
      </c>
      <c r="C76" s="70" t="s">
        <v>788</v>
      </c>
      <c r="D76" s="67" t="s">
        <v>3</v>
      </c>
      <c r="E76" s="141">
        <v>46002</v>
      </c>
      <c r="F76" s="73">
        <v>46668</v>
      </c>
      <c r="G76" s="74">
        <v>3500000</v>
      </c>
      <c r="H76" s="144">
        <v>126465717</v>
      </c>
      <c r="I76" s="67">
        <v>255</v>
      </c>
      <c r="J76" s="67">
        <v>1168</v>
      </c>
      <c r="K76" s="75" t="s">
        <v>142</v>
      </c>
      <c r="L76" s="75" t="s">
        <v>28</v>
      </c>
      <c r="M76" s="67">
        <v>20</v>
      </c>
    </row>
    <row r="77" spans="1:13" ht="47.55" customHeight="1" x14ac:dyDescent="0.4">
      <c r="A77" s="172" t="s">
        <v>705</v>
      </c>
      <c r="B77" s="63" t="s">
        <v>774</v>
      </c>
      <c r="C77" s="70" t="s">
        <v>789</v>
      </c>
      <c r="D77" s="67" t="s">
        <v>3</v>
      </c>
      <c r="E77" s="141">
        <v>46013</v>
      </c>
      <c r="F77" s="73">
        <v>46715</v>
      </c>
      <c r="G77" s="74">
        <v>3500000</v>
      </c>
      <c r="H77" s="144">
        <v>51357331</v>
      </c>
      <c r="I77" s="67">
        <v>127</v>
      </c>
      <c r="J77" s="67">
        <v>480</v>
      </c>
      <c r="K77" s="75" t="s">
        <v>142</v>
      </c>
      <c r="L77" s="75" t="s">
        <v>28</v>
      </c>
      <c r="M77" s="67">
        <v>21</v>
      </c>
    </row>
    <row r="78" spans="1:13" ht="47.55" customHeight="1" x14ac:dyDescent="0.4">
      <c r="A78" s="172" t="s">
        <v>542</v>
      </c>
      <c r="B78" s="63" t="s">
        <v>775</v>
      </c>
      <c r="C78" s="70" t="s">
        <v>790</v>
      </c>
      <c r="D78" s="67" t="s">
        <v>183</v>
      </c>
      <c r="E78" s="141">
        <v>46020</v>
      </c>
      <c r="F78" s="73">
        <v>46744</v>
      </c>
      <c r="G78" s="74">
        <v>3000000</v>
      </c>
      <c r="H78" s="144">
        <v>12363179</v>
      </c>
      <c r="I78" s="67">
        <v>60</v>
      </c>
      <c r="J78" s="67">
        <v>135</v>
      </c>
      <c r="K78" s="75" t="s">
        <v>142</v>
      </c>
      <c r="L78" s="75" t="s">
        <v>338</v>
      </c>
      <c r="M78" s="67" t="s">
        <v>791</v>
      </c>
    </row>
    <row r="79" spans="1:13" ht="15.4" x14ac:dyDescent="0.45">
      <c r="A79" s="156" t="s">
        <v>275</v>
      </c>
      <c r="B79" s="156"/>
      <c r="C79" s="157"/>
      <c r="D79" s="158"/>
      <c r="E79" s="159"/>
      <c r="F79" s="160"/>
      <c r="G79" s="161">
        <f>SUM(G4:G78)</f>
        <v>241895000</v>
      </c>
      <c r="H79" s="161">
        <f>SUM(H4:H78)</f>
        <v>3267747408.2200003</v>
      </c>
      <c r="I79" s="162">
        <f>SUM(I4:I78)</f>
        <v>9139</v>
      </c>
      <c r="J79" s="162">
        <f>SUM(J4:J78)</f>
        <v>29379</v>
      </c>
      <c r="K79" s="67"/>
      <c r="L79" s="67"/>
      <c r="M79" s="67"/>
    </row>
    <row r="80" spans="1:13" x14ac:dyDescent="0.4">
      <c r="A80" s="36" t="s">
        <v>102</v>
      </c>
      <c r="B80" s="35"/>
      <c r="H80" s="40"/>
      <c r="I80" s="36"/>
    </row>
    <row r="81" spans="1:9" x14ac:dyDescent="0.4">
      <c r="A81" s="60"/>
      <c r="H81" s="40"/>
      <c r="I81" s="36"/>
    </row>
    <row r="82" spans="1:9" x14ac:dyDescent="0.4">
      <c r="A82" s="81">
        <v>46022</v>
      </c>
      <c r="H82" s="40"/>
      <c r="I82" s="36"/>
    </row>
  </sheetData>
  <sortState xmlns:xlrd2="http://schemas.microsoft.com/office/spreadsheetml/2017/richdata2" ref="A4:M60">
    <sortCondition ref="E4:E60"/>
  </sortState>
  <phoneticPr fontId="15" type="noConversion"/>
  <printOptions horizontalCentered="1"/>
  <pageMargins left="0.25" right="0.25" top="0.25" bottom="0.25" header="0.3" footer="0.3"/>
  <pageSetup paperSize="5" scale="24" orientation="landscape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T191"/>
  <sheetViews>
    <sheetView topLeftCell="A174" zoomScale="80" zoomScaleNormal="80" workbookViewId="0">
      <selection activeCell="B190" sqref="B190"/>
    </sheetView>
  </sheetViews>
  <sheetFormatPr defaultColWidth="9.19921875" defaultRowHeight="15" x14ac:dyDescent="0.4"/>
  <cols>
    <col min="1" max="1" width="37.19921875" style="36" customWidth="1"/>
    <col min="2" max="2" width="35.53125" style="36" customWidth="1"/>
    <col min="3" max="3" width="26.73046875" style="37" customWidth="1"/>
    <col min="4" max="4" width="16.265625" style="36" customWidth="1"/>
    <col min="5" max="5" width="14.33203125" style="138" customWidth="1"/>
    <col min="6" max="6" width="15.46484375" style="38" customWidth="1"/>
    <col min="7" max="7" width="18.33203125" style="139" customWidth="1"/>
    <col min="8" max="8" width="17.06640625" style="139" customWidth="1"/>
    <col min="9" max="9" width="16.19921875" style="140" customWidth="1"/>
    <col min="10" max="10" width="15.53125" style="140" customWidth="1"/>
    <col min="11" max="11" width="13.265625" style="36" customWidth="1"/>
    <col min="12" max="12" width="14.19921875" style="36" customWidth="1"/>
    <col min="13" max="13" width="16" style="36" customWidth="1"/>
    <col min="14" max="14" width="13.796875" style="36" bestFit="1" customWidth="1"/>
    <col min="15" max="18" width="9.19921875" style="36"/>
    <col min="19" max="19" width="12.53125" style="36" customWidth="1"/>
    <col min="20" max="16384" width="9.19921875" style="36"/>
  </cols>
  <sheetData>
    <row r="1" spans="1:20" x14ac:dyDescent="0.4">
      <c r="A1" s="35" t="s">
        <v>239</v>
      </c>
      <c r="D1" s="82" t="str">
        <f>'RHW PIPELINE'!D1</f>
        <v>Information as of December 31, 2025</v>
      </c>
      <c r="G1" s="83"/>
      <c r="H1" s="83"/>
      <c r="I1" s="84"/>
      <c r="J1" s="84"/>
      <c r="K1" s="85"/>
    </row>
    <row r="2" spans="1:20" ht="45" x14ac:dyDescent="0.4">
      <c r="A2" s="41" t="s">
        <v>25</v>
      </c>
      <c r="B2" s="41" t="s">
        <v>10</v>
      </c>
      <c r="C2" s="42" t="s">
        <v>90</v>
      </c>
      <c r="D2" s="43" t="s">
        <v>1</v>
      </c>
      <c r="E2" s="152" t="s">
        <v>44</v>
      </c>
      <c r="F2" s="86" t="s">
        <v>129</v>
      </c>
      <c r="G2" s="87" t="s">
        <v>16</v>
      </c>
      <c r="H2" s="88" t="s">
        <v>37</v>
      </c>
      <c r="I2" s="89" t="s">
        <v>0</v>
      </c>
      <c r="J2" s="89" t="s">
        <v>91</v>
      </c>
      <c r="K2" s="43" t="s">
        <v>22</v>
      </c>
      <c r="L2" s="43" t="s">
        <v>6</v>
      </c>
      <c r="M2" s="47" t="s">
        <v>209</v>
      </c>
    </row>
    <row r="3" spans="1:20" ht="16.05" customHeight="1" x14ac:dyDescent="0.4">
      <c r="A3" s="90" t="s">
        <v>131</v>
      </c>
      <c r="D3" s="91"/>
      <c r="E3" s="153"/>
      <c r="F3" s="92"/>
      <c r="G3" s="93"/>
      <c r="H3" s="93"/>
      <c r="I3" s="94"/>
      <c r="J3" s="94"/>
      <c r="K3" s="91"/>
      <c r="L3" s="91"/>
    </row>
    <row r="4" spans="1:20" ht="46.05" customHeight="1" x14ac:dyDescent="0.4">
      <c r="A4" s="49" t="s">
        <v>248</v>
      </c>
      <c r="B4" s="49" t="s">
        <v>602</v>
      </c>
      <c r="C4" s="49" t="s">
        <v>249</v>
      </c>
      <c r="D4" s="50" t="s">
        <v>18</v>
      </c>
      <c r="E4" s="165">
        <v>43011</v>
      </c>
      <c r="F4" s="62">
        <v>43643</v>
      </c>
      <c r="G4" s="51">
        <v>2500000</v>
      </c>
      <c r="H4" s="142">
        <v>31990405</v>
      </c>
      <c r="I4" s="53">
        <v>104</v>
      </c>
      <c r="J4" s="54">
        <v>104</v>
      </c>
      <c r="K4" s="55" t="s">
        <v>142</v>
      </c>
      <c r="L4" s="55" t="s">
        <v>28</v>
      </c>
      <c r="M4" s="50">
        <v>46</v>
      </c>
    </row>
    <row r="5" spans="1:20" ht="46.05" customHeight="1" x14ac:dyDescent="0.4">
      <c r="A5" s="70" t="s">
        <v>248</v>
      </c>
      <c r="B5" s="63" t="s">
        <v>525</v>
      </c>
      <c r="C5" s="70" t="s">
        <v>550</v>
      </c>
      <c r="D5" s="67" t="s">
        <v>2</v>
      </c>
      <c r="E5" s="141">
        <v>44873.45208333333</v>
      </c>
      <c r="F5" s="73">
        <v>45826</v>
      </c>
      <c r="G5" s="74">
        <v>3500000</v>
      </c>
      <c r="H5" s="144">
        <v>37430781</v>
      </c>
      <c r="I5" s="67">
        <v>90</v>
      </c>
      <c r="J5" s="67">
        <v>345</v>
      </c>
      <c r="K5" s="75" t="s">
        <v>4</v>
      </c>
      <c r="L5" s="75" t="s">
        <v>28</v>
      </c>
      <c r="M5" s="67">
        <v>18</v>
      </c>
    </row>
    <row r="6" spans="1:20" ht="46.05" customHeight="1" x14ac:dyDescent="0.4">
      <c r="A6" s="70" t="s">
        <v>426</v>
      </c>
      <c r="B6" s="70" t="s">
        <v>419</v>
      </c>
      <c r="C6" s="70" t="s">
        <v>430</v>
      </c>
      <c r="D6" s="67" t="s">
        <v>2</v>
      </c>
      <c r="E6" s="166">
        <v>44266</v>
      </c>
      <c r="F6" s="73">
        <v>44887</v>
      </c>
      <c r="G6" s="74">
        <v>2500000</v>
      </c>
      <c r="H6" s="74">
        <v>59560220</v>
      </c>
      <c r="I6" s="67">
        <v>168</v>
      </c>
      <c r="J6" s="67">
        <v>607</v>
      </c>
      <c r="K6" s="67" t="s">
        <v>142</v>
      </c>
      <c r="L6" s="67" t="s">
        <v>28</v>
      </c>
      <c r="M6" s="67">
        <v>18</v>
      </c>
      <c r="N6" s="95"/>
      <c r="O6" s="95"/>
      <c r="P6" s="95"/>
      <c r="Q6" s="95"/>
      <c r="R6" s="95"/>
      <c r="S6" s="95"/>
      <c r="T6" s="95"/>
    </row>
    <row r="7" spans="1:20" ht="46.05" customHeight="1" x14ac:dyDescent="0.4">
      <c r="A7" s="70" t="s">
        <v>248</v>
      </c>
      <c r="B7" s="71" t="s">
        <v>319</v>
      </c>
      <c r="C7" s="70" t="s">
        <v>320</v>
      </c>
      <c r="D7" s="67" t="s">
        <v>18</v>
      </c>
      <c r="E7" s="166">
        <v>43770</v>
      </c>
      <c r="F7" s="73">
        <v>44523</v>
      </c>
      <c r="G7" s="74">
        <v>2500000</v>
      </c>
      <c r="H7" s="74">
        <v>27230881</v>
      </c>
      <c r="I7" s="67">
        <v>72</v>
      </c>
      <c r="J7" s="67">
        <v>255</v>
      </c>
      <c r="K7" s="67" t="s">
        <v>142</v>
      </c>
      <c r="L7" s="67" t="s">
        <v>28</v>
      </c>
      <c r="M7" s="67">
        <v>45</v>
      </c>
    </row>
    <row r="8" spans="1:20" ht="46.05" customHeight="1" x14ac:dyDescent="0.4">
      <c r="A8" s="70" t="s">
        <v>372</v>
      </c>
      <c r="B8" s="70" t="s">
        <v>373</v>
      </c>
      <c r="C8" s="70" t="s">
        <v>374</v>
      </c>
      <c r="D8" s="67" t="s">
        <v>375</v>
      </c>
      <c r="E8" s="166">
        <v>44035</v>
      </c>
      <c r="F8" s="73">
        <v>45198</v>
      </c>
      <c r="G8" s="74">
        <v>3500000</v>
      </c>
      <c r="H8" s="143">
        <v>28004693</v>
      </c>
      <c r="I8" s="67">
        <v>79</v>
      </c>
      <c r="J8" s="67">
        <v>265</v>
      </c>
      <c r="K8" s="67" t="s">
        <v>142</v>
      </c>
      <c r="L8" s="67" t="s">
        <v>26</v>
      </c>
      <c r="M8" s="67">
        <v>19</v>
      </c>
    </row>
    <row r="9" spans="1:20" ht="46.05" customHeight="1" x14ac:dyDescent="0.4">
      <c r="A9" s="70" t="s">
        <v>248</v>
      </c>
      <c r="B9" s="71" t="s">
        <v>284</v>
      </c>
      <c r="C9" s="70" t="s">
        <v>285</v>
      </c>
      <c r="D9" s="67" t="s">
        <v>18</v>
      </c>
      <c r="E9" s="166">
        <v>43494</v>
      </c>
      <c r="F9" s="73">
        <v>44349</v>
      </c>
      <c r="G9" s="74">
        <v>2500000</v>
      </c>
      <c r="H9" s="74">
        <v>31911267</v>
      </c>
      <c r="I9" s="67">
        <v>128</v>
      </c>
      <c r="J9" s="67">
        <v>320</v>
      </c>
      <c r="K9" s="67" t="s">
        <v>142</v>
      </c>
      <c r="L9" s="67" t="s">
        <v>28</v>
      </c>
      <c r="M9" s="67">
        <v>46</v>
      </c>
    </row>
    <row r="10" spans="1:20" ht="46.05" customHeight="1" x14ac:dyDescent="0.4">
      <c r="A10" s="70" t="s">
        <v>411</v>
      </c>
      <c r="B10" s="70" t="s">
        <v>410</v>
      </c>
      <c r="C10" s="70" t="s">
        <v>409</v>
      </c>
      <c r="D10" s="67" t="s">
        <v>3</v>
      </c>
      <c r="E10" s="166">
        <v>43753</v>
      </c>
      <c r="F10" s="73">
        <v>44715</v>
      </c>
      <c r="G10" s="74">
        <v>3500000</v>
      </c>
      <c r="H10" s="74">
        <v>25940056</v>
      </c>
      <c r="I10" s="67">
        <v>90</v>
      </c>
      <c r="J10" s="67">
        <v>140</v>
      </c>
      <c r="K10" s="67" t="s">
        <v>4</v>
      </c>
      <c r="L10" s="67" t="s">
        <v>28</v>
      </c>
      <c r="M10" s="67">
        <v>25</v>
      </c>
    </row>
    <row r="11" spans="1:20" ht="46.05" customHeight="1" x14ac:dyDescent="0.4">
      <c r="A11" s="70" t="s">
        <v>358</v>
      </c>
      <c r="B11" s="63" t="s">
        <v>470</v>
      </c>
      <c r="C11" s="70" t="s">
        <v>471</v>
      </c>
      <c r="D11" s="75" t="s">
        <v>472</v>
      </c>
      <c r="E11" s="167">
        <v>44546.754166666666</v>
      </c>
      <c r="F11" s="73">
        <v>44832</v>
      </c>
      <c r="G11" s="74">
        <v>2500000</v>
      </c>
      <c r="H11" s="77">
        <v>14999972.74</v>
      </c>
      <c r="I11" s="75">
        <v>55</v>
      </c>
      <c r="J11" s="67">
        <v>134</v>
      </c>
      <c r="K11" s="75" t="s">
        <v>142</v>
      </c>
      <c r="L11" s="75" t="s">
        <v>338</v>
      </c>
      <c r="M11" s="75" t="s">
        <v>212</v>
      </c>
    </row>
    <row r="12" spans="1:20" ht="46.05" customHeight="1" x14ac:dyDescent="0.4">
      <c r="A12" s="70" t="s">
        <v>281</v>
      </c>
      <c r="B12" s="71" t="s">
        <v>323</v>
      </c>
      <c r="C12" s="70" t="s">
        <v>324</v>
      </c>
      <c r="D12" s="67" t="s">
        <v>325</v>
      </c>
      <c r="E12" s="166">
        <v>43816</v>
      </c>
      <c r="F12" s="73">
        <v>44409</v>
      </c>
      <c r="G12" s="74">
        <v>2500000</v>
      </c>
      <c r="H12" s="74">
        <v>27158982</v>
      </c>
      <c r="I12" s="67">
        <v>95</v>
      </c>
      <c r="J12" s="67">
        <v>308</v>
      </c>
      <c r="K12" s="67" t="s">
        <v>4</v>
      </c>
      <c r="L12" s="67" t="s">
        <v>26</v>
      </c>
      <c r="M12" s="67" t="s">
        <v>237</v>
      </c>
    </row>
    <row r="13" spans="1:20" ht="46.05" customHeight="1" x14ac:dyDescent="0.4">
      <c r="A13" s="80" t="s">
        <v>33</v>
      </c>
      <c r="B13" s="80" t="s">
        <v>171</v>
      </c>
      <c r="C13" s="80" t="s">
        <v>139</v>
      </c>
      <c r="D13" s="96" t="s">
        <v>18</v>
      </c>
      <c r="E13" s="168">
        <v>41850</v>
      </c>
      <c r="F13" s="97">
        <v>42312</v>
      </c>
      <c r="G13" s="98">
        <v>2100000</v>
      </c>
      <c r="H13" s="99">
        <v>27552358</v>
      </c>
      <c r="I13" s="100">
        <v>164</v>
      </c>
      <c r="J13" s="100">
        <v>287</v>
      </c>
      <c r="K13" s="101" t="s">
        <v>142</v>
      </c>
      <c r="L13" s="101" t="s">
        <v>26</v>
      </c>
      <c r="M13" s="67">
        <v>41</v>
      </c>
      <c r="N13" s="56"/>
      <c r="O13" s="56"/>
      <c r="P13" s="56"/>
      <c r="Q13" s="56"/>
      <c r="R13" s="56"/>
      <c r="S13" s="56"/>
      <c r="T13" s="56"/>
    </row>
    <row r="14" spans="1:20" ht="46.05" customHeight="1" x14ac:dyDescent="0.4">
      <c r="A14" s="70" t="s">
        <v>347</v>
      </c>
      <c r="B14" s="70" t="s">
        <v>348</v>
      </c>
      <c r="C14" s="70" t="s">
        <v>355</v>
      </c>
      <c r="D14" s="67" t="s">
        <v>18</v>
      </c>
      <c r="E14" s="166">
        <v>43951</v>
      </c>
      <c r="F14" s="73">
        <v>45638</v>
      </c>
      <c r="G14" s="74">
        <v>2800000</v>
      </c>
      <c r="H14" s="143">
        <v>19661719.600000001</v>
      </c>
      <c r="I14" s="67">
        <v>56</v>
      </c>
      <c r="J14" s="67">
        <v>183</v>
      </c>
      <c r="K14" s="67" t="s">
        <v>349</v>
      </c>
      <c r="L14" s="67" t="s">
        <v>28</v>
      </c>
      <c r="M14" s="67">
        <v>44</v>
      </c>
    </row>
    <row r="15" spans="1:20" ht="46.05" customHeight="1" x14ac:dyDescent="0.4">
      <c r="A15" s="70" t="s">
        <v>540</v>
      </c>
      <c r="B15" s="63" t="s">
        <v>686</v>
      </c>
      <c r="C15" s="70" t="s">
        <v>539</v>
      </c>
      <c r="D15" s="67" t="s">
        <v>18</v>
      </c>
      <c r="E15" s="141">
        <v>44896</v>
      </c>
      <c r="F15" s="73">
        <v>46010</v>
      </c>
      <c r="G15" s="74">
        <v>3500000</v>
      </c>
      <c r="H15" s="144">
        <v>38146560</v>
      </c>
      <c r="I15" s="67">
        <v>83</v>
      </c>
      <c r="J15" s="67">
        <v>363</v>
      </c>
      <c r="K15" s="75" t="s">
        <v>142</v>
      </c>
      <c r="L15" s="75" t="s">
        <v>28</v>
      </c>
      <c r="M15" s="67">
        <v>41</v>
      </c>
    </row>
    <row r="16" spans="1:20" ht="46.05" customHeight="1" x14ac:dyDescent="0.4">
      <c r="A16" s="102" t="s">
        <v>50</v>
      </c>
      <c r="B16" s="102" t="s">
        <v>103</v>
      </c>
      <c r="C16" s="80" t="s">
        <v>85</v>
      </c>
      <c r="D16" s="96" t="s">
        <v>18</v>
      </c>
      <c r="E16" s="168">
        <v>41269</v>
      </c>
      <c r="F16" s="103">
        <v>41677</v>
      </c>
      <c r="G16" s="99">
        <v>2268653</v>
      </c>
      <c r="H16" s="99">
        <v>13352768</v>
      </c>
      <c r="I16" s="100">
        <v>101</v>
      </c>
      <c r="J16" s="100">
        <v>102</v>
      </c>
      <c r="K16" s="96" t="s">
        <v>4</v>
      </c>
      <c r="L16" s="96" t="s">
        <v>26</v>
      </c>
      <c r="M16" s="67">
        <v>7</v>
      </c>
    </row>
    <row r="17" spans="1:20" ht="46.05" customHeight="1" x14ac:dyDescent="0.4">
      <c r="A17" s="104" t="s">
        <v>202</v>
      </c>
      <c r="B17" s="104" t="s">
        <v>201</v>
      </c>
      <c r="C17" s="104" t="s">
        <v>236</v>
      </c>
      <c r="D17" s="105" t="s">
        <v>183</v>
      </c>
      <c r="E17" s="169">
        <v>42552</v>
      </c>
      <c r="F17" s="106">
        <v>42951</v>
      </c>
      <c r="G17" s="107">
        <v>866400</v>
      </c>
      <c r="H17" s="108">
        <v>15912909</v>
      </c>
      <c r="I17" s="109">
        <v>94</v>
      </c>
      <c r="J17" s="109">
        <v>170</v>
      </c>
      <c r="K17" s="110" t="s">
        <v>142</v>
      </c>
      <c r="L17" s="110" t="s">
        <v>26</v>
      </c>
      <c r="M17" s="111" t="s">
        <v>237</v>
      </c>
    </row>
    <row r="18" spans="1:20" ht="46.05" customHeight="1" x14ac:dyDescent="0.4">
      <c r="A18" s="70" t="s">
        <v>278</v>
      </c>
      <c r="B18" s="71" t="s">
        <v>279</v>
      </c>
      <c r="C18" s="70" t="s">
        <v>280</v>
      </c>
      <c r="D18" s="67" t="s">
        <v>18</v>
      </c>
      <c r="E18" s="166">
        <v>43451</v>
      </c>
      <c r="F18" s="73">
        <v>45138</v>
      </c>
      <c r="G18" s="74">
        <v>3500000</v>
      </c>
      <c r="H18" s="143">
        <v>20414234</v>
      </c>
      <c r="I18" s="67">
        <v>117</v>
      </c>
      <c r="J18" s="67">
        <v>112</v>
      </c>
      <c r="K18" s="67" t="s">
        <v>142</v>
      </c>
      <c r="L18" s="67" t="s">
        <v>242</v>
      </c>
      <c r="M18" s="67">
        <v>40</v>
      </c>
    </row>
    <row r="19" spans="1:20" ht="46.05" customHeight="1" x14ac:dyDescent="0.4">
      <c r="A19" s="70" t="s">
        <v>475</v>
      </c>
      <c r="B19" s="63" t="s">
        <v>476</v>
      </c>
      <c r="C19" s="70" t="s">
        <v>477</v>
      </c>
      <c r="D19" s="75" t="s">
        <v>175</v>
      </c>
      <c r="E19" s="167">
        <v>44552.507638888892</v>
      </c>
      <c r="F19" s="73">
        <v>45610</v>
      </c>
      <c r="G19" s="74">
        <v>2500000</v>
      </c>
      <c r="H19" s="144">
        <v>8219136</v>
      </c>
      <c r="I19" s="75">
        <v>40</v>
      </c>
      <c r="J19" s="67">
        <v>89</v>
      </c>
      <c r="K19" s="75" t="s">
        <v>142</v>
      </c>
      <c r="L19" s="75" t="s">
        <v>338</v>
      </c>
      <c r="M19" s="75">
        <v>36</v>
      </c>
      <c r="N19" s="56"/>
      <c r="O19" s="56"/>
      <c r="P19" s="56"/>
      <c r="Q19" s="56"/>
      <c r="R19" s="56"/>
      <c r="S19" s="56"/>
      <c r="T19" s="56"/>
    </row>
    <row r="20" spans="1:20" ht="46.05" customHeight="1" x14ac:dyDescent="0.4">
      <c r="A20" s="70" t="s">
        <v>339</v>
      </c>
      <c r="B20" s="71" t="s">
        <v>340</v>
      </c>
      <c r="C20" s="70" t="s">
        <v>360</v>
      </c>
      <c r="D20" s="67" t="s">
        <v>175</v>
      </c>
      <c r="E20" s="166">
        <v>43851</v>
      </c>
      <c r="F20" s="73">
        <v>44518</v>
      </c>
      <c r="G20" s="74">
        <v>2500000</v>
      </c>
      <c r="H20" s="74">
        <v>13276403</v>
      </c>
      <c r="I20" s="67">
        <v>67</v>
      </c>
      <c r="J20" s="111">
        <v>110</v>
      </c>
      <c r="K20" s="67" t="s">
        <v>142</v>
      </c>
      <c r="L20" s="67" t="s">
        <v>338</v>
      </c>
      <c r="M20" s="67" t="s">
        <v>215</v>
      </c>
    </row>
    <row r="21" spans="1:20" ht="46.05" customHeight="1" x14ac:dyDescent="0.4">
      <c r="A21" s="80" t="s">
        <v>166</v>
      </c>
      <c r="B21" s="80" t="s">
        <v>167</v>
      </c>
      <c r="C21" s="80" t="s">
        <v>168</v>
      </c>
      <c r="D21" s="96" t="s">
        <v>93</v>
      </c>
      <c r="E21" s="168">
        <v>42384</v>
      </c>
      <c r="F21" s="97">
        <v>42716</v>
      </c>
      <c r="G21" s="112">
        <v>2479479</v>
      </c>
      <c r="H21" s="99">
        <v>10717477</v>
      </c>
      <c r="I21" s="100">
        <v>56</v>
      </c>
      <c r="J21" s="100">
        <v>85</v>
      </c>
      <c r="K21" s="101" t="s">
        <v>142</v>
      </c>
      <c r="L21" s="101" t="s">
        <v>26</v>
      </c>
      <c r="M21" s="67" t="s">
        <v>218</v>
      </c>
    </row>
    <row r="22" spans="1:20" ht="46.05" customHeight="1" x14ac:dyDescent="0.4">
      <c r="A22" s="70" t="s">
        <v>443</v>
      </c>
      <c r="B22" s="70" t="s">
        <v>444</v>
      </c>
      <c r="C22" s="70" t="s">
        <v>445</v>
      </c>
      <c r="D22" s="67" t="s">
        <v>18</v>
      </c>
      <c r="E22" s="166">
        <v>44083</v>
      </c>
      <c r="F22" s="73">
        <v>44719</v>
      </c>
      <c r="G22" s="74">
        <v>6144657</v>
      </c>
      <c r="H22" s="74">
        <v>41053045</v>
      </c>
      <c r="I22" s="67">
        <v>150</v>
      </c>
      <c r="J22" s="67">
        <v>399</v>
      </c>
      <c r="K22" s="67" t="s">
        <v>142</v>
      </c>
      <c r="L22" s="67" t="s">
        <v>28</v>
      </c>
      <c r="M22" s="67">
        <v>46</v>
      </c>
    </row>
    <row r="23" spans="1:20" ht="46.05" customHeight="1" x14ac:dyDescent="0.4">
      <c r="A23" s="80" t="s">
        <v>35</v>
      </c>
      <c r="B23" s="80" t="s">
        <v>164</v>
      </c>
      <c r="C23" s="80" t="s">
        <v>165</v>
      </c>
      <c r="D23" s="96" t="s">
        <v>18</v>
      </c>
      <c r="E23" s="168">
        <v>42376</v>
      </c>
      <c r="F23" s="97">
        <v>42717</v>
      </c>
      <c r="G23" s="112">
        <v>1182886</v>
      </c>
      <c r="H23" s="99">
        <v>36800535</v>
      </c>
      <c r="I23" s="100">
        <v>189</v>
      </c>
      <c r="J23" s="100">
        <v>347</v>
      </c>
      <c r="K23" s="101" t="s">
        <v>4</v>
      </c>
      <c r="L23" s="101" t="s">
        <v>26</v>
      </c>
      <c r="M23" s="67">
        <v>13</v>
      </c>
    </row>
    <row r="24" spans="1:20" ht="46.05" customHeight="1" x14ac:dyDescent="0.4">
      <c r="A24" s="70" t="s">
        <v>36</v>
      </c>
      <c r="B24" s="70" t="s">
        <v>448</v>
      </c>
      <c r="C24" s="70" t="s">
        <v>453</v>
      </c>
      <c r="D24" s="67" t="s">
        <v>18</v>
      </c>
      <c r="E24" s="166">
        <v>44418</v>
      </c>
      <c r="F24" s="73">
        <v>45000</v>
      </c>
      <c r="G24" s="74">
        <v>500000</v>
      </c>
      <c r="H24" s="143">
        <v>17335480.899999999</v>
      </c>
      <c r="I24" s="67">
        <v>80</v>
      </c>
      <c r="J24" s="67">
        <v>162</v>
      </c>
      <c r="K24" s="67" t="s">
        <v>4</v>
      </c>
      <c r="L24" s="67" t="s">
        <v>338</v>
      </c>
      <c r="M24" s="67">
        <v>46</v>
      </c>
    </row>
    <row r="25" spans="1:20" ht="46.05" customHeight="1" x14ac:dyDescent="0.4">
      <c r="A25" s="80" t="s">
        <v>176</v>
      </c>
      <c r="B25" s="80" t="s">
        <v>177</v>
      </c>
      <c r="C25" s="80" t="s">
        <v>178</v>
      </c>
      <c r="D25" s="96" t="s">
        <v>175</v>
      </c>
      <c r="E25" s="168">
        <v>42410</v>
      </c>
      <c r="F25" s="97">
        <v>42716</v>
      </c>
      <c r="G25" s="112">
        <v>1785170</v>
      </c>
      <c r="H25" s="99">
        <v>6840890</v>
      </c>
      <c r="I25" s="100">
        <v>34</v>
      </c>
      <c r="J25" s="100">
        <v>129</v>
      </c>
      <c r="K25" s="101" t="s">
        <v>142</v>
      </c>
      <c r="L25" s="101" t="s">
        <v>26</v>
      </c>
      <c r="M25" s="67">
        <v>36</v>
      </c>
    </row>
    <row r="26" spans="1:20" ht="46.05" customHeight="1" x14ac:dyDescent="0.4">
      <c r="A26" s="70" t="s">
        <v>751</v>
      </c>
      <c r="B26" s="63" t="s">
        <v>750</v>
      </c>
      <c r="C26" s="70" t="s">
        <v>752</v>
      </c>
      <c r="D26" s="75" t="s">
        <v>175</v>
      </c>
      <c r="E26" s="76">
        <v>44511</v>
      </c>
      <c r="F26" s="73">
        <v>46009</v>
      </c>
      <c r="G26" s="74">
        <v>3500000</v>
      </c>
      <c r="H26" s="144">
        <v>14587094</v>
      </c>
      <c r="I26" s="75">
        <v>72</v>
      </c>
      <c r="J26" s="67">
        <v>163</v>
      </c>
      <c r="K26" s="75" t="s">
        <v>142</v>
      </c>
      <c r="L26" s="75" t="s">
        <v>338</v>
      </c>
      <c r="M26" s="75">
        <v>36</v>
      </c>
    </row>
    <row r="27" spans="1:20" ht="46.05" customHeight="1" x14ac:dyDescent="0.4">
      <c r="A27" s="63" t="s">
        <v>600</v>
      </c>
      <c r="B27" s="63" t="s">
        <v>495</v>
      </c>
      <c r="C27" s="70" t="s">
        <v>496</v>
      </c>
      <c r="D27" s="75" t="s">
        <v>18</v>
      </c>
      <c r="E27" s="78">
        <v>44733.614583333336</v>
      </c>
      <c r="F27" s="73">
        <v>45770</v>
      </c>
      <c r="G27" s="125">
        <v>3500000</v>
      </c>
      <c r="H27" s="144">
        <v>29063393</v>
      </c>
      <c r="I27" s="75">
        <v>83</v>
      </c>
      <c r="J27" s="67">
        <v>341</v>
      </c>
      <c r="K27" s="75" t="s">
        <v>142</v>
      </c>
      <c r="L27" s="75" t="s">
        <v>497</v>
      </c>
      <c r="M27" s="75">
        <v>43</v>
      </c>
    </row>
    <row r="28" spans="1:20" ht="46.05" customHeight="1" x14ac:dyDescent="0.4">
      <c r="A28" s="70" t="s">
        <v>39</v>
      </c>
      <c r="B28" s="70" t="s">
        <v>350</v>
      </c>
      <c r="C28" s="70" t="s">
        <v>356</v>
      </c>
      <c r="D28" s="67" t="s">
        <v>18</v>
      </c>
      <c r="E28" s="166">
        <v>43973</v>
      </c>
      <c r="F28" s="73">
        <v>44797</v>
      </c>
      <c r="G28" s="74">
        <v>2500000</v>
      </c>
      <c r="H28" s="74">
        <v>24006723.800000001</v>
      </c>
      <c r="I28" s="67">
        <v>107</v>
      </c>
      <c r="J28" s="67">
        <v>234</v>
      </c>
      <c r="K28" s="67" t="s">
        <v>142</v>
      </c>
      <c r="L28" s="67" t="s">
        <v>28</v>
      </c>
      <c r="M28" s="67">
        <v>40</v>
      </c>
    </row>
    <row r="29" spans="1:20" ht="46.05" customHeight="1" x14ac:dyDescent="0.4">
      <c r="A29" s="70" t="s">
        <v>545</v>
      </c>
      <c r="B29" s="63" t="s">
        <v>606</v>
      </c>
      <c r="C29" s="70" t="s">
        <v>607</v>
      </c>
      <c r="D29" s="67" t="s">
        <v>3</v>
      </c>
      <c r="E29" s="170">
        <v>44537</v>
      </c>
      <c r="F29" s="73">
        <v>45552</v>
      </c>
      <c r="G29" s="74">
        <v>3500000</v>
      </c>
      <c r="H29" s="144">
        <v>73272444</v>
      </c>
      <c r="I29" s="67">
        <v>170</v>
      </c>
      <c r="J29" s="67">
        <v>476</v>
      </c>
      <c r="K29" s="75" t="s">
        <v>142</v>
      </c>
      <c r="L29" s="75" t="s">
        <v>494</v>
      </c>
      <c r="M29" s="67" t="s">
        <v>608</v>
      </c>
    </row>
    <row r="30" spans="1:20" ht="46.05" customHeight="1" x14ac:dyDescent="0.4">
      <c r="A30" s="70" t="s">
        <v>39</v>
      </c>
      <c r="B30" s="70" t="s">
        <v>642</v>
      </c>
      <c r="C30" s="70" t="s">
        <v>482</v>
      </c>
      <c r="D30" s="67" t="s">
        <v>5</v>
      </c>
      <c r="E30" s="166">
        <v>44085</v>
      </c>
      <c r="F30" s="73">
        <v>45288</v>
      </c>
      <c r="G30" s="74">
        <v>3500000</v>
      </c>
      <c r="H30" s="144">
        <v>30912101</v>
      </c>
      <c r="I30" s="67">
        <v>95</v>
      </c>
      <c r="J30" s="67">
        <v>240</v>
      </c>
      <c r="K30" s="67" t="s">
        <v>142</v>
      </c>
      <c r="L30" s="67" t="s">
        <v>28</v>
      </c>
      <c r="M30" s="67">
        <v>32</v>
      </c>
    </row>
    <row r="31" spans="1:20" ht="46.05" customHeight="1" x14ac:dyDescent="0.4">
      <c r="A31" s="80" t="s">
        <v>39</v>
      </c>
      <c r="B31" s="102" t="s">
        <v>72</v>
      </c>
      <c r="C31" s="80" t="s">
        <v>89</v>
      </c>
      <c r="D31" s="96" t="s">
        <v>3</v>
      </c>
      <c r="E31" s="168">
        <v>41556</v>
      </c>
      <c r="F31" s="113">
        <v>42121</v>
      </c>
      <c r="G31" s="99">
        <v>2500000</v>
      </c>
      <c r="H31" s="99">
        <v>40596095</v>
      </c>
      <c r="I31" s="100">
        <v>120</v>
      </c>
      <c r="J31" s="100">
        <v>253</v>
      </c>
      <c r="K31" s="101" t="s">
        <v>4</v>
      </c>
      <c r="L31" s="96" t="s">
        <v>28</v>
      </c>
      <c r="M31" s="67">
        <v>24</v>
      </c>
    </row>
    <row r="32" spans="1:20" ht="46.05" customHeight="1" x14ac:dyDescent="0.4">
      <c r="A32" s="80" t="s">
        <v>125</v>
      </c>
      <c r="B32" s="102" t="s">
        <v>146</v>
      </c>
      <c r="C32" s="80" t="s">
        <v>124</v>
      </c>
      <c r="D32" s="96" t="s">
        <v>46</v>
      </c>
      <c r="E32" s="168">
        <v>41756</v>
      </c>
      <c r="F32" s="113">
        <v>42150</v>
      </c>
      <c r="G32" s="98">
        <v>2483067</v>
      </c>
      <c r="H32" s="99">
        <v>5992899</v>
      </c>
      <c r="I32" s="100">
        <v>36</v>
      </c>
      <c r="J32" s="100">
        <v>71</v>
      </c>
      <c r="K32" s="101" t="s">
        <v>4</v>
      </c>
      <c r="L32" s="101" t="s">
        <v>28</v>
      </c>
      <c r="M32" s="67" t="s">
        <v>221</v>
      </c>
    </row>
    <row r="33" spans="1:20" ht="46.05" customHeight="1" x14ac:dyDescent="0.4">
      <c r="A33" s="70" t="s">
        <v>358</v>
      </c>
      <c r="B33" s="63" t="s">
        <v>473</v>
      </c>
      <c r="C33" s="70" t="s">
        <v>474</v>
      </c>
      <c r="D33" s="75" t="s">
        <v>5</v>
      </c>
      <c r="E33" s="167">
        <v>44551.78125</v>
      </c>
      <c r="F33" s="73">
        <v>44896</v>
      </c>
      <c r="G33" s="74">
        <v>2500000</v>
      </c>
      <c r="H33" s="77">
        <v>20862136</v>
      </c>
      <c r="I33" s="75">
        <v>60</v>
      </c>
      <c r="J33" s="67">
        <v>198</v>
      </c>
      <c r="K33" s="75" t="s">
        <v>142</v>
      </c>
      <c r="L33" s="75" t="s">
        <v>28</v>
      </c>
      <c r="M33" s="75" t="s">
        <v>250</v>
      </c>
      <c r="N33" s="95"/>
      <c r="O33" s="95"/>
      <c r="P33" s="95"/>
      <c r="Q33" s="95"/>
      <c r="R33" s="95"/>
      <c r="S33" s="95"/>
      <c r="T33" s="95"/>
    </row>
    <row r="34" spans="1:20" ht="46.05" customHeight="1" x14ac:dyDescent="0.4">
      <c r="A34" s="80" t="s">
        <v>106</v>
      </c>
      <c r="B34" s="102" t="s">
        <v>152</v>
      </c>
      <c r="C34" s="80" t="s">
        <v>107</v>
      </c>
      <c r="D34" s="96" t="s">
        <v>108</v>
      </c>
      <c r="E34" s="168">
        <v>41576</v>
      </c>
      <c r="F34" s="97">
        <v>42248</v>
      </c>
      <c r="G34" s="99">
        <v>2500000</v>
      </c>
      <c r="H34" s="99">
        <v>12274248</v>
      </c>
      <c r="I34" s="100">
        <v>69</v>
      </c>
      <c r="J34" s="100">
        <v>109</v>
      </c>
      <c r="K34" s="101" t="s">
        <v>4</v>
      </c>
      <c r="L34" s="101" t="s">
        <v>26</v>
      </c>
      <c r="M34" s="67" t="s">
        <v>223</v>
      </c>
    </row>
    <row r="35" spans="1:20" ht="46.05" customHeight="1" x14ac:dyDescent="0.4">
      <c r="A35" s="80" t="s">
        <v>489</v>
      </c>
      <c r="B35" s="63" t="s">
        <v>490</v>
      </c>
      <c r="C35" s="70" t="s">
        <v>491</v>
      </c>
      <c r="D35" s="75" t="s">
        <v>192</v>
      </c>
      <c r="E35" s="167">
        <v>44651.595833333333</v>
      </c>
      <c r="F35" s="73">
        <v>45134</v>
      </c>
      <c r="G35" s="79">
        <v>3500000</v>
      </c>
      <c r="H35" s="144">
        <v>23802307</v>
      </c>
      <c r="I35" s="75">
        <v>72</v>
      </c>
      <c r="J35" s="67">
        <v>234</v>
      </c>
      <c r="K35" s="75" t="s">
        <v>4</v>
      </c>
      <c r="L35" s="75" t="s">
        <v>28</v>
      </c>
      <c r="M35" s="75">
        <v>32</v>
      </c>
    </row>
    <row r="36" spans="1:20" ht="46.05" customHeight="1" x14ac:dyDescent="0.4">
      <c r="A36" s="70" t="s">
        <v>452</v>
      </c>
      <c r="B36" s="70" t="s">
        <v>447</v>
      </c>
      <c r="C36" s="70" t="s">
        <v>454</v>
      </c>
      <c r="D36" s="67" t="s">
        <v>40</v>
      </c>
      <c r="E36" s="166">
        <v>44414</v>
      </c>
      <c r="F36" s="73">
        <v>45139</v>
      </c>
      <c r="G36" s="74">
        <v>3500000</v>
      </c>
      <c r="H36" s="143">
        <v>23530505</v>
      </c>
      <c r="I36" s="67">
        <v>126</v>
      </c>
      <c r="J36" s="67">
        <v>218</v>
      </c>
      <c r="K36" s="67" t="s">
        <v>142</v>
      </c>
      <c r="L36" s="67" t="s">
        <v>338</v>
      </c>
      <c r="M36" s="67">
        <v>36</v>
      </c>
    </row>
    <row r="37" spans="1:20" ht="46.05" customHeight="1" x14ac:dyDescent="0.4">
      <c r="A37" s="49" t="s">
        <v>198</v>
      </c>
      <c r="B37" s="49" t="s">
        <v>199</v>
      </c>
      <c r="C37" s="49" t="s">
        <v>200</v>
      </c>
      <c r="D37" s="50" t="s">
        <v>40</v>
      </c>
      <c r="E37" s="165">
        <v>42597</v>
      </c>
      <c r="F37" s="62">
        <v>43054</v>
      </c>
      <c r="G37" s="114">
        <v>2500000</v>
      </c>
      <c r="H37" s="52">
        <v>11550750</v>
      </c>
      <c r="I37" s="53">
        <v>78</v>
      </c>
      <c r="J37" s="54">
        <v>108</v>
      </c>
      <c r="K37" s="55" t="s">
        <v>142</v>
      </c>
      <c r="L37" s="55" t="s">
        <v>26</v>
      </c>
      <c r="M37" s="50" t="s">
        <v>215</v>
      </c>
    </row>
    <row r="38" spans="1:20" ht="46.05" customHeight="1" x14ac:dyDescent="0.4">
      <c r="A38" s="70" t="s">
        <v>638</v>
      </c>
      <c r="B38" s="63" t="s">
        <v>622</v>
      </c>
      <c r="C38" s="70" t="s">
        <v>637</v>
      </c>
      <c r="D38" s="67" t="s">
        <v>14</v>
      </c>
      <c r="E38" s="141">
        <v>45177.547222222223</v>
      </c>
      <c r="F38" s="73">
        <v>45731</v>
      </c>
      <c r="G38" s="74">
        <v>3500000</v>
      </c>
      <c r="H38" s="144">
        <v>55817943</v>
      </c>
      <c r="I38" s="67">
        <v>208</v>
      </c>
      <c r="J38" s="67" t="s">
        <v>605</v>
      </c>
      <c r="K38" s="75" t="s">
        <v>4</v>
      </c>
      <c r="L38" s="75" t="s">
        <v>338</v>
      </c>
      <c r="M38" s="67" t="s">
        <v>627</v>
      </c>
    </row>
    <row r="39" spans="1:20" ht="46.05" customHeight="1" x14ac:dyDescent="0.4">
      <c r="A39" s="115" t="s">
        <v>43</v>
      </c>
      <c r="B39" s="115" t="s">
        <v>42</v>
      </c>
      <c r="C39" s="49" t="s">
        <v>84</v>
      </c>
      <c r="D39" s="50" t="s">
        <v>2</v>
      </c>
      <c r="E39" s="165">
        <v>41169</v>
      </c>
      <c r="F39" s="73">
        <v>41620</v>
      </c>
      <c r="G39" s="116">
        <v>2500000</v>
      </c>
      <c r="H39" s="116">
        <v>23245773</v>
      </c>
      <c r="I39" s="117">
        <v>135</v>
      </c>
      <c r="J39" s="117">
        <v>171</v>
      </c>
      <c r="K39" s="55" t="s">
        <v>142</v>
      </c>
      <c r="L39" s="50" t="s">
        <v>26</v>
      </c>
      <c r="M39" s="67">
        <v>20</v>
      </c>
      <c r="N39" s="56"/>
      <c r="O39" s="56"/>
      <c r="P39" s="56"/>
      <c r="Q39" s="56"/>
      <c r="R39" s="56"/>
      <c r="S39" s="56"/>
      <c r="T39" s="56"/>
    </row>
    <row r="40" spans="1:20" ht="46.05" customHeight="1" x14ac:dyDescent="0.4">
      <c r="A40" s="80" t="s">
        <v>109</v>
      </c>
      <c r="B40" s="102" t="s">
        <v>110</v>
      </c>
      <c r="C40" s="80" t="s">
        <v>111</v>
      </c>
      <c r="D40" s="96" t="s">
        <v>93</v>
      </c>
      <c r="E40" s="168">
        <v>41702</v>
      </c>
      <c r="F40" s="113">
        <v>41988</v>
      </c>
      <c r="G40" s="112">
        <v>1547831</v>
      </c>
      <c r="H40" s="99">
        <v>13922854</v>
      </c>
      <c r="I40" s="100">
        <v>122</v>
      </c>
      <c r="J40" s="100">
        <v>92</v>
      </c>
      <c r="K40" s="101" t="s">
        <v>4</v>
      </c>
      <c r="L40" s="101" t="s">
        <v>26</v>
      </c>
      <c r="M40" s="67" t="s">
        <v>218</v>
      </c>
    </row>
    <row r="41" spans="1:20" ht="46.05" customHeight="1" x14ac:dyDescent="0.4">
      <c r="A41" s="71" t="s">
        <v>381</v>
      </c>
      <c r="B41" s="71" t="s">
        <v>315</v>
      </c>
      <c r="C41" s="70" t="s">
        <v>399</v>
      </c>
      <c r="D41" s="67" t="s">
        <v>40</v>
      </c>
      <c r="E41" s="166">
        <v>43720</v>
      </c>
      <c r="F41" s="97">
        <v>44126</v>
      </c>
      <c r="G41" s="118">
        <v>2500000</v>
      </c>
      <c r="H41" s="119">
        <v>12911680</v>
      </c>
      <c r="I41" s="120">
        <v>75</v>
      </c>
      <c r="J41" s="67">
        <v>69</v>
      </c>
      <c r="K41" s="67" t="s">
        <v>4</v>
      </c>
      <c r="L41" s="67" t="s">
        <v>242</v>
      </c>
      <c r="M41" s="67" t="s">
        <v>215</v>
      </c>
      <c r="N41" s="95"/>
      <c r="O41" s="95"/>
      <c r="P41" s="95"/>
      <c r="Q41" s="95"/>
      <c r="R41" s="95"/>
      <c r="S41" s="95"/>
      <c r="T41" s="95"/>
    </row>
    <row r="42" spans="1:20" ht="46.05" customHeight="1" x14ac:dyDescent="0.4">
      <c r="A42" s="80" t="s">
        <v>113</v>
      </c>
      <c r="B42" s="102" t="s">
        <v>156</v>
      </c>
      <c r="C42" s="80" t="s">
        <v>134</v>
      </c>
      <c r="D42" s="96" t="s">
        <v>133</v>
      </c>
      <c r="E42" s="168">
        <v>41814</v>
      </c>
      <c r="F42" s="97">
        <v>42282</v>
      </c>
      <c r="G42" s="98">
        <v>2500000</v>
      </c>
      <c r="H42" s="99">
        <v>10911445</v>
      </c>
      <c r="I42" s="100">
        <v>88</v>
      </c>
      <c r="J42" s="100">
        <v>106</v>
      </c>
      <c r="K42" s="101" t="s">
        <v>142</v>
      </c>
      <c r="L42" s="101" t="s">
        <v>26</v>
      </c>
      <c r="M42" s="67" t="s">
        <v>222</v>
      </c>
    </row>
    <row r="43" spans="1:20" ht="46.05" customHeight="1" x14ac:dyDescent="0.4">
      <c r="A43" s="63" t="s">
        <v>600</v>
      </c>
      <c r="B43" s="63" t="s">
        <v>492</v>
      </c>
      <c r="C43" s="70" t="s">
        <v>493</v>
      </c>
      <c r="D43" s="75" t="s">
        <v>18</v>
      </c>
      <c r="E43" s="167">
        <v>44733.477777777778</v>
      </c>
      <c r="F43" s="73">
        <v>45407</v>
      </c>
      <c r="G43" s="79">
        <v>3500000</v>
      </c>
      <c r="H43" s="144">
        <v>30717312</v>
      </c>
      <c r="I43" s="75">
        <v>154</v>
      </c>
      <c r="J43" s="67">
        <v>303</v>
      </c>
      <c r="K43" s="75" t="s">
        <v>142</v>
      </c>
      <c r="L43" s="75" t="s">
        <v>494</v>
      </c>
      <c r="M43" s="75">
        <v>40</v>
      </c>
    </row>
    <row r="44" spans="1:20" ht="46.05" customHeight="1" x14ac:dyDescent="0.4">
      <c r="A44" s="70" t="s">
        <v>35</v>
      </c>
      <c r="B44" s="71" t="s">
        <v>291</v>
      </c>
      <c r="C44" s="70" t="s">
        <v>292</v>
      </c>
      <c r="D44" s="67" t="s">
        <v>293</v>
      </c>
      <c r="E44" s="166">
        <v>43615</v>
      </c>
      <c r="F44" s="73">
        <v>44518</v>
      </c>
      <c r="G44" s="74">
        <v>2500000</v>
      </c>
      <c r="H44" s="74">
        <v>18672089</v>
      </c>
      <c r="I44" s="67">
        <v>153</v>
      </c>
      <c r="J44" s="67">
        <v>203</v>
      </c>
      <c r="K44" s="67" t="s">
        <v>4</v>
      </c>
      <c r="L44" s="67" t="s">
        <v>26</v>
      </c>
      <c r="M44" s="67" t="s">
        <v>221</v>
      </c>
    </row>
    <row r="45" spans="1:20" ht="46.05" customHeight="1" x14ac:dyDescent="0.4">
      <c r="A45" s="102" t="s">
        <v>38</v>
      </c>
      <c r="B45" s="102" t="s">
        <v>17</v>
      </c>
      <c r="C45" s="80" t="s">
        <v>78</v>
      </c>
      <c r="D45" s="96" t="s">
        <v>14</v>
      </c>
      <c r="E45" s="168">
        <v>41169</v>
      </c>
      <c r="F45" s="155">
        <v>41466</v>
      </c>
      <c r="G45" s="99">
        <v>1650000</v>
      </c>
      <c r="H45" s="99">
        <v>31443889</v>
      </c>
      <c r="I45" s="100">
        <v>252</v>
      </c>
      <c r="J45" s="100">
        <v>236</v>
      </c>
      <c r="K45" s="101" t="s">
        <v>142</v>
      </c>
      <c r="L45" s="96" t="s">
        <v>26</v>
      </c>
      <c r="M45" s="67">
        <v>6</v>
      </c>
    </row>
    <row r="46" spans="1:20" ht="46.05" customHeight="1" x14ac:dyDescent="0.4">
      <c r="A46" s="70" t="s">
        <v>287</v>
      </c>
      <c r="B46" s="70" t="s">
        <v>420</v>
      </c>
      <c r="C46" s="70" t="s">
        <v>431</v>
      </c>
      <c r="D46" s="67" t="s">
        <v>3</v>
      </c>
      <c r="E46" s="166">
        <v>44266</v>
      </c>
      <c r="F46" s="73">
        <v>44805</v>
      </c>
      <c r="G46" s="74">
        <v>2500000</v>
      </c>
      <c r="H46" s="74">
        <v>37552411</v>
      </c>
      <c r="I46" s="67">
        <v>114</v>
      </c>
      <c r="J46" s="67">
        <v>348</v>
      </c>
      <c r="K46" s="67" t="s">
        <v>142</v>
      </c>
      <c r="L46" s="67" t="s">
        <v>28</v>
      </c>
      <c r="M46" s="67">
        <v>24</v>
      </c>
    </row>
    <row r="47" spans="1:20" ht="46.05" customHeight="1" x14ac:dyDescent="0.4">
      <c r="A47" s="71" t="s">
        <v>36</v>
      </c>
      <c r="B47" s="71" t="s">
        <v>270</v>
      </c>
      <c r="C47" s="70" t="s">
        <v>272</v>
      </c>
      <c r="D47" s="67" t="s">
        <v>3</v>
      </c>
      <c r="E47" s="166">
        <v>43277</v>
      </c>
      <c r="F47" s="73">
        <v>43816</v>
      </c>
      <c r="G47" s="74">
        <v>2500000</v>
      </c>
      <c r="H47" s="74">
        <v>14775251</v>
      </c>
      <c r="I47" s="67">
        <v>55</v>
      </c>
      <c r="J47" s="67">
        <v>139</v>
      </c>
      <c r="K47" s="67" t="s">
        <v>4</v>
      </c>
      <c r="L47" s="67" t="s">
        <v>28</v>
      </c>
      <c r="M47" s="67">
        <v>24</v>
      </c>
    </row>
    <row r="48" spans="1:20" ht="46.05" customHeight="1" x14ac:dyDescent="0.4">
      <c r="A48" s="80" t="s">
        <v>172</v>
      </c>
      <c r="B48" s="80" t="s">
        <v>173</v>
      </c>
      <c r="C48" s="80" t="s">
        <v>174</v>
      </c>
      <c r="D48" s="96" t="s">
        <v>14</v>
      </c>
      <c r="E48" s="168">
        <v>42432</v>
      </c>
      <c r="F48" s="97">
        <v>42745</v>
      </c>
      <c r="G48" s="98">
        <v>1950000</v>
      </c>
      <c r="H48" s="99">
        <v>20499293</v>
      </c>
      <c r="I48" s="100">
        <v>153</v>
      </c>
      <c r="J48" s="100">
        <v>129</v>
      </c>
      <c r="K48" s="101" t="s">
        <v>4</v>
      </c>
      <c r="L48" s="101" t="s">
        <v>26</v>
      </c>
      <c r="M48" s="67">
        <v>6</v>
      </c>
    </row>
    <row r="49" spans="1:20" ht="46.05" customHeight="1" x14ac:dyDescent="0.4">
      <c r="A49" s="63" t="s">
        <v>460</v>
      </c>
      <c r="B49" s="63" t="s">
        <v>506</v>
      </c>
      <c r="C49" s="70" t="s">
        <v>507</v>
      </c>
      <c r="D49" s="75" t="s">
        <v>472</v>
      </c>
      <c r="E49" s="167">
        <v>44685.586805555555</v>
      </c>
      <c r="F49" s="73">
        <v>45597</v>
      </c>
      <c r="G49" s="125">
        <v>3500000</v>
      </c>
      <c r="H49" s="144">
        <v>15310658</v>
      </c>
      <c r="I49" s="75">
        <v>80</v>
      </c>
      <c r="J49" s="67">
        <v>168</v>
      </c>
      <c r="K49" s="75" t="s">
        <v>142</v>
      </c>
      <c r="L49" s="75" t="s">
        <v>338</v>
      </c>
      <c r="M49" s="75" t="s">
        <v>212</v>
      </c>
    </row>
    <row r="50" spans="1:20" ht="46.05" customHeight="1" x14ac:dyDescent="0.4">
      <c r="A50" s="80" t="s">
        <v>306</v>
      </c>
      <c r="B50" s="80" t="s">
        <v>307</v>
      </c>
      <c r="C50" s="80" t="s">
        <v>308</v>
      </c>
      <c r="D50" s="96" t="s">
        <v>14</v>
      </c>
      <c r="E50" s="168">
        <v>42256</v>
      </c>
      <c r="F50" s="97">
        <v>43670</v>
      </c>
      <c r="G50" s="98">
        <v>2425000</v>
      </c>
      <c r="H50" s="99">
        <v>16582279</v>
      </c>
      <c r="I50" s="100">
        <v>60</v>
      </c>
      <c r="J50" s="100">
        <v>142</v>
      </c>
      <c r="K50" s="101" t="s">
        <v>142</v>
      </c>
      <c r="L50" s="101" t="s">
        <v>28</v>
      </c>
      <c r="M50" s="67">
        <v>45</v>
      </c>
    </row>
    <row r="51" spans="1:20" s="95" customFormat="1" ht="46.05" customHeight="1" x14ac:dyDescent="0.4">
      <c r="A51" s="70" t="s">
        <v>609</v>
      </c>
      <c r="B51" s="63" t="s">
        <v>678</v>
      </c>
      <c r="C51" s="70" t="s">
        <v>610</v>
      </c>
      <c r="D51" s="67" t="s">
        <v>18</v>
      </c>
      <c r="E51" s="170">
        <v>45320</v>
      </c>
      <c r="F51" s="73">
        <v>45442</v>
      </c>
      <c r="G51" s="74">
        <v>3500000</v>
      </c>
      <c r="H51" s="77">
        <v>53090932</v>
      </c>
      <c r="I51" s="75">
        <v>109</v>
      </c>
      <c r="J51" s="67">
        <v>546</v>
      </c>
      <c r="K51" s="75" t="s">
        <v>142</v>
      </c>
      <c r="L51" s="75" t="s">
        <v>28</v>
      </c>
      <c r="M51" s="75" t="s">
        <v>669</v>
      </c>
      <c r="N51" s="36"/>
      <c r="O51" s="36"/>
      <c r="P51" s="36"/>
      <c r="Q51" s="36"/>
      <c r="R51" s="36"/>
      <c r="S51" s="36"/>
      <c r="T51" s="36"/>
    </row>
    <row r="52" spans="1:20" s="95" customFormat="1" ht="46.05" customHeight="1" x14ac:dyDescent="0.4">
      <c r="A52" s="63" t="s">
        <v>318</v>
      </c>
      <c r="B52" s="151" t="s">
        <v>518</v>
      </c>
      <c r="C52" s="70" t="s">
        <v>517</v>
      </c>
      <c r="D52" s="75" t="s">
        <v>183</v>
      </c>
      <c r="E52" s="167">
        <v>44083</v>
      </c>
      <c r="F52" s="73">
        <v>44849</v>
      </c>
      <c r="G52" s="79">
        <v>2500000</v>
      </c>
      <c r="H52" s="77">
        <v>13178821</v>
      </c>
      <c r="I52" s="75">
        <v>72</v>
      </c>
      <c r="J52" s="67">
        <v>153</v>
      </c>
      <c r="K52" s="75" t="s">
        <v>142</v>
      </c>
      <c r="L52" s="75" t="s">
        <v>338</v>
      </c>
      <c r="M52" s="75" t="s">
        <v>513</v>
      </c>
      <c r="N52" s="36"/>
      <c r="O52" s="36"/>
      <c r="P52" s="36"/>
      <c r="Q52" s="36"/>
      <c r="R52" s="36"/>
      <c r="S52" s="36"/>
      <c r="T52" s="36"/>
    </row>
    <row r="53" spans="1:20" ht="46.05" customHeight="1" x14ac:dyDescent="0.4">
      <c r="A53" s="70" t="s">
        <v>590</v>
      </c>
      <c r="B53" s="63" t="s">
        <v>581</v>
      </c>
      <c r="C53" s="70" t="s">
        <v>589</v>
      </c>
      <c r="D53" s="67" t="s">
        <v>183</v>
      </c>
      <c r="E53" s="170">
        <v>45037</v>
      </c>
      <c r="F53" s="73">
        <v>45483</v>
      </c>
      <c r="G53" s="74">
        <v>2500000</v>
      </c>
      <c r="H53" s="144">
        <v>8198192</v>
      </c>
      <c r="I53" s="67">
        <v>32</v>
      </c>
      <c r="J53" s="67">
        <v>53</v>
      </c>
      <c r="K53" s="75" t="s">
        <v>4</v>
      </c>
      <c r="L53" s="75" t="s">
        <v>338</v>
      </c>
      <c r="M53" s="67" t="s">
        <v>585</v>
      </c>
    </row>
    <row r="54" spans="1:20" ht="46.05" customHeight="1" x14ac:dyDescent="0.4">
      <c r="A54" s="63" t="s">
        <v>515</v>
      </c>
      <c r="B54" s="63" t="s">
        <v>514</v>
      </c>
      <c r="C54" s="70" t="s">
        <v>516</v>
      </c>
      <c r="D54" s="75" t="s">
        <v>18</v>
      </c>
      <c r="E54" s="167">
        <v>43894</v>
      </c>
      <c r="F54" s="73">
        <v>44761</v>
      </c>
      <c r="G54" s="79">
        <v>2500000</v>
      </c>
      <c r="H54" s="77">
        <v>18296935</v>
      </c>
      <c r="I54" s="75">
        <v>66</v>
      </c>
      <c r="J54" s="67">
        <v>333</v>
      </c>
      <c r="K54" s="75" t="s">
        <v>142</v>
      </c>
      <c r="L54" s="75" t="s">
        <v>338</v>
      </c>
      <c r="M54" s="75">
        <v>46</v>
      </c>
    </row>
    <row r="55" spans="1:20" s="126" customFormat="1" ht="46.05" customHeight="1" x14ac:dyDescent="0.4">
      <c r="A55" s="70" t="s">
        <v>318</v>
      </c>
      <c r="B55" s="71" t="s">
        <v>316</v>
      </c>
      <c r="C55" s="70" t="s">
        <v>317</v>
      </c>
      <c r="D55" s="67" t="s">
        <v>5</v>
      </c>
      <c r="E55" s="166">
        <v>43759</v>
      </c>
      <c r="F55" s="73">
        <v>44368</v>
      </c>
      <c r="G55" s="74">
        <v>2500000</v>
      </c>
      <c r="H55" s="74">
        <v>24370163</v>
      </c>
      <c r="I55" s="67">
        <v>80</v>
      </c>
      <c r="J55" s="67">
        <v>236</v>
      </c>
      <c r="K55" s="67" t="s">
        <v>142</v>
      </c>
      <c r="L55" s="67" t="s">
        <v>28</v>
      </c>
      <c r="M55" s="67" t="s">
        <v>254</v>
      </c>
      <c r="N55" s="36"/>
      <c r="O55" s="36"/>
      <c r="P55" s="36"/>
      <c r="Q55" s="36"/>
      <c r="R55" s="36"/>
      <c r="S55" s="36"/>
      <c r="T55" s="36"/>
    </row>
    <row r="56" spans="1:20" s="56" customFormat="1" ht="46.05" customHeight="1" x14ac:dyDescent="0.4">
      <c r="A56" s="63" t="s">
        <v>489</v>
      </c>
      <c r="B56" s="63" t="s">
        <v>501</v>
      </c>
      <c r="C56" s="70" t="s">
        <v>502</v>
      </c>
      <c r="D56" s="75" t="s">
        <v>3</v>
      </c>
      <c r="E56" s="78">
        <v>44638.738888888889</v>
      </c>
      <c r="F56" s="73">
        <v>45819</v>
      </c>
      <c r="G56" s="125">
        <v>3500000</v>
      </c>
      <c r="H56" s="144">
        <v>28432484</v>
      </c>
      <c r="I56" s="75">
        <v>59</v>
      </c>
      <c r="J56" s="67">
        <v>286</v>
      </c>
      <c r="K56" s="75" t="s">
        <v>142</v>
      </c>
      <c r="L56" s="75" t="s">
        <v>28</v>
      </c>
      <c r="M56" s="75">
        <v>47</v>
      </c>
      <c r="N56" s="36"/>
      <c r="O56" s="36"/>
      <c r="P56" s="36"/>
      <c r="Q56" s="36"/>
      <c r="R56" s="36"/>
      <c r="S56" s="36"/>
      <c r="T56" s="36"/>
    </row>
    <row r="57" spans="1:20" s="56" customFormat="1" ht="46.05" customHeight="1" x14ac:dyDescent="0.4">
      <c r="A57" s="80" t="s">
        <v>193</v>
      </c>
      <c r="B57" s="80" t="s">
        <v>241</v>
      </c>
      <c r="C57" s="80" t="s">
        <v>194</v>
      </c>
      <c r="D57" s="96" t="s">
        <v>192</v>
      </c>
      <c r="E57" s="168">
        <v>42592</v>
      </c>
      <c r="F57" s="97">
        <v>43251</v>
      </c>
      <c r="G57" s="121">
        <v>2500000</v>
      </c>
      <c r="H57" s="119">
        <v>42487321</v>
      </c>
      <c r="I57" s="120">
        <v>173</v>
      </c>
      <c r="J57" s="122">
        <v>219</v>
      </c>
      <c r="K57" s="101" t="s">
        <v>142</v>
      </c>
      <c r="L57" s="101" t="s">
        <v>26</v>
      </c>
      <c r="M57" s="67" t="s">
        <v>225</v>
      </c>
      <c r="N57" s="36"/>
      <c r="O57" s="36"/>
      <c r="P57" s="36"/>
      <c r="Q57" s="36"/>
      <c r="R57" s="36"/>
      <c r="S57" s="36"/>
      <c r="T57" s="36"/>
    </row>
    <row r="58" spans="1:20" ht="46.05" customHeight="1" x14ac:dyDescent="0.4">
      <c r="A58" s="71" t="s">
        <v>121</v>
      </c>
      <c r="B58" s="71" t="s">
        <v>402</v>
      </c>
      <c r="C58" s="70" t="s">
        <v>403</v>
      </c>
      <c r="D58" s="67" t="s">
        <v>302</v>
      </c>
      <c r="E58" s="166">
        <v>43920</v>
      </c>
      <c r="F58" s="97">
        <v>44182</v>
      </c>
      <c r="G58" s="118">
        <v>2350000</v>
      </c>
      <c r="H58" s="119">
        <v>10497687</v>
      </c>
      <c r="I58" s="120">
        <v>36</v>
      </c>
      <c r="J58" s="67">
        <v>78</v>
      </c>
      <c r="K58" s="67" t="s">
        <v>142</v>
      </c>
      <c r="L58" s="67" t="s">
        <v>242</v>
      </c>
      <c r="M58" s="67">
        <v>6</v>
      </c>
    </row>
    <row r="59" spans="1:20" ht="46.05" customHeight="1" x14ac:dyDescent="0.4">
      <c r="A59" s="70" t="s">
        <v>193</v>
      </c>
      <c r="B59" s="70" t="s">
        <v>418</v>
      </c>
      <c r="C59" s="70" t="s">
        <v>429</v>
      </c>
      <c r="D59" s="67" t="s">
        <v>192</v>
      </c>
      <c r="E59" s="166">
        <v>44230</v>
      </c>
      <c r="F59" s="73">
        <v>45197</v>
      </c>
      <c r="G59" s="74">
        <v>3500000</v>
      </c>
      <c r="H59" s="143">
        <v>52505669</v>
      </c>
      <c r="I59" s="67">
        <v>187</v>
      </c>
      <c r="J59" s="67">
        <v>386</v>
      </c>
      <c r="K59" s="67" t="s">
        <v>4</v>
      </c>
      <c r="L59" s="67" t="s">
        <v>338</v>
      </c>
      <c r="M59" s="67">
        <v>32</v>
      </c>
    </row>
    <row r="60" spans="1:20" ht="46.05" customHeight="1" x14ac:dyDescent="0.4">
      <c r="A60" s="71" t="s">
        <v>401</v>
      </c>
      <c r="B60" s="71" t="s">
        <v>408</v>
      </c>
      <c r="C60" s="70" t="s">
        <v>400</v>
      </c>
      <c r="D60" s="67" t="s">
        <v>7</v>
      </c>
      <c r="E60" s="166">
        <v>43829</v>
      </c>
      <c r="F60" s="97">
        <v>44182</v>
      </c>
      <c r="G60" s="118">
        <v>2200000</v>
      </c>
      <c r="H60" s="119">
        <v>37426840</v>
      </c>
      <c r="I60" s="120">
        <v>108</v>
      </c>
      <c r="J60" s="67">
        <v>172</v>
      </c>
      <c r="K60" s="67" t="s">
        <v>142</v>
      </c>
      <c r="L60" s="67" t="s">
        <v>242</v>
      </c>
      <c r="M60" s="67">
        <v>12</v>
      </c>
    </row>
    <row r="61" spans="1:20" ht="46.05" customHeight="1" x14ac:dyDescent="0.4">
      <c r="A61" s="70" t="s">
        <v>312</v>
      </c>
      <c r="B61" s="71" t="s">
        <v>313</v>
      </c>
      <c r="C61" s="70" t="s">
        <v>314</v>
      </c>
      <c r="D61" s="67" t="s">
        <v>18</v>
      </c>
      <c r="E61" s="166">
        <v>43658</v>
      </c>
      <c r="F61" s="73">
        <v>44741</v>
      </c>
      <c r="G61" s="74">
        <v>1400000</v>
      </c>
      <c r="H61" s="74">
        <v>13320948</v>
      </c>
      <c r="I61" s="67">
        <v>81</v>
      </c>
      <c r="J61" s="67">
        <v>102</v>
      </c>
      <c r="K61" s="67" t="s">
        <v>4</v>
      </c>
      <c r="L61" s="67" t="s">
        <v>26</v>
      </c>
      <c r="M61" s="67">
        <v>46</v>
      </c>
      <c r="N61" s="56"/>
      <c r="O61" s="56"/>
      <c r="P61" s="56"/>
      <c r="Q61" s="56"/>
      <c r="R61" s="56"/>
      <c r="S61" s="56"/>
    </row>
    <row r="62" spans="1:20" s="56" customFormat="1" ht="46.05" customHeight="1" x14ac:dyDescent="0.4">
      <c r="A62" s="70" t="s">
        <v>427</v>
      </c>
      <c r="B62" s="70" t="s">
        <v>421</v>
      </c>
      <c r="C62" s="70" t="s">
        <v>432</v>
      </c>
      <c r="D62" s="67" t="s">
        <v>3</v>
      </c>
      <c r="E62" s="166">
        <v>44270</v>
      </c>
      <c r="F62" s="73">
        <v>45135</v>
      </c>
      <c r="G62" s="74">
        <v>3500000</v>
      </c>
      <c r="H62" s="143">
        <v>39827116</v>
      </c>
      <c r="I62" s="67">
        <v>150</v>
      </c>
      <c r="J62" s="67">
        <v>365</v>
      </c>
      <c r="K62" s="67" t="s">
        <v>4</v>
      </c>
      <c r="L62" s="67" t="s">
        <v>28</v>
      </c>
      <c r="M62" s="67">
        <v>24</v>
      </c>
      <c r="N62" s="36"/>
      <c r="O62" s="36"/>
      <c r="P62" s="36"/>
      <c r="Q62" s="36"/>
      <c r="R62" s="36"/>
      <c r="S62" s="36"/>
      <c r="T62" s="36"/>
    </row>
    <row r="63" spans="1:20" s="56" customFormat="1" ht="46.05" customHeight="1" x14ac:dyDescent="0.4">
      <c r="A63" s="70" t="s">
        <v>32</v>
      </c>
      <c r="B63" s="71" t="s">
        <v>273</v>
      </c>
      <c r="C63" s="70" t="s">
        <v>274</v>
      </c>
      <c r="D63" s="67" t="s">
        <v>2</v>
      </c>
      <c r="E63" s="166">
        <v>43353</v>
      </c>
      <c r="F63" s="73">
        <v>44227</v>
      </c>
      <c r="G63" s="74">
        <v>2500000</v>
      </c>
      <c r="H63" s="74">
        <v>17993770</v>
      </c>
      <c r="I63" s="67">
        <v>55</v>
      </c>
      <c r="J63" s="67">
        <v>168</v>
      </c>
      <c r="K63" s="67" t="s">
        <v>142</v>
      </c>
      <c r="L63" s="67" t="s">
        <v>242</v>
      </c>
      <c r="M63" s="67">
        <v>20</v>
      </c>
      <c r="N63" s="36"/>
      <c r="O63" s="36"/>
      <c r="P63" s="36"/>
      <c r="Q63" s="36"/>
      <c r="R63" s="36"/>
      <c r="S63" s="36"/>
      <c r="T63" s="36"/>
    </row>
    <row r="64" spans="1:20" s="56" customFormat="1" ht="46.05" customHeight="1" x14ac:dyDescent="0.4">
      <c r="A64" s="49" t="s">
        <v>27</v>
      </c>
      <c r="B64" s="49" t="s">
        <v>184</v>
      </c>
      <c r="C64" s="49" t="s">
        <v>185</v>
      </c>
      <c r="D64" s="50" t="s">
        <v>18</v>
      </c>
      <c r="E64" s="165">
        <v>42565</v>
      </c>
      <c r="F64" s="62">
        <v>43081</v>
      </c>
      <c r="G64" s="114">
        <v>2082919</v>
      </c>
      <c r="H64" s="52">
        <v>21141071</v>
      </c>
      <c r="I64" s="53">
        <v>94</v>
      </c>
      <c r="J64" s="54">
        <v>164</v>
      </c>
      <c r="K64" s="55" t="s">
        <v>142</v>
      </c>
      <c r="L64" s="55" t="s">
        <v>26</v>
      </c>
      <c r="M64" s="50">
        <v>44</v>
      </c>
      <c r="N64" s="36"/>
      <c r="O64" s="36"/>
      <c r="P64" s="36"/>
      <c r="Q64" s="36"/>
      <c r="R64" s="36"/>
      <c r="S64" s="36"/>
      <c r="T64" s="36"/>
    </row>
    <row r="65" spans="1:20" s="56" customFormat="1" ht="46.05" customHeight="1" x14ac:dyDescent="0.4">
      <c r="A65" s="70" t="s">
        <v>367</v>
      </c>
      <c r="B65" s="70" t="s">
        <v>363</v>
      </c>
      <c r="C65" s="70" t="s">
        <v>368</v>
      </c>
      <c r="D65" s="67" t="s">
        <v>2</v>
      </c>
      <c r="E65" s="166">
        <v>43987</v>
      </c>
      <c r="F65" s="73">
        <v>44560</v>
      </c>
      <c r="G65" s="74">
        <v>2500000</v>
      </c>
      <c r="H65" s="74">
        <v>33622250</v>
      </c>
      <c r="I65" s="67">
        <v>96</v>
      </c>
      <c r="J65" s="111">
        <v>290</v>
      </c>
      <c r="K65" s="67" t="s">
        <v>142</v>
      </c>
      <c r="L65" s="67" t="s">
        <v>26</v>
      </c>
      <c r="M65" s="67">
        <v>20</v>
      </c>
      <c r="N65" s="36"/>
      <c r="O65" s="36"/>
      <c r="P65" s="36"/>
      <c r="Q65" s="36"/>
      <c r="R65" s="36"/>
      <c r="S65" s="36"/>
      <c r="T65" s="36"/>
    </row>
    <row r="66" spans="1:20" s="56" customFormat="1" ht="46.05" customHeight="1" x14ac:dyDescent="0.4">
      <c r="A66" s="71" t="s">
        <v>281</v>
      </c>
      <c r="B66" s="71" t="s">
        <v>286</v>
      </c>
      <c r="C66" s="70" t="s">
        <v>387</v>
      </c>
      <c r="D66" s="67" t="s">
        <v>18</v>
      </c>
      <c r="E66" s="166">
        <v>43511</v>
      </c>
      <c r="F66" s="97">
        <v>43950</v>
      </c>
      <c r="G66" s="118">
        <v>2500000</v>
      </c>
      <c r="H66" s="119">
        <v>35536020</v>
      </c>
      <c r="I66" s="120">
        <v>94</v>
      </c>
      <c r="J66" s="67">
        <v>235</v>
      </c>
      <c r="K66" s="67" t="s">
        <v>142</v>
      </c>
      <c r="L66" s="67" t="s">
        <v>242</v>
      </c>
      <c r="M66" s="67" t="s">
        <v>388</v>
      </c>
      <c r="N66" s="36"/>
      <c r="O66" s="36"/>
      <c r="P66" s="36"/>
      <c r="Q66" s="36"/>
      <c r="R66" s="36"/>
      <c r="S66" s="36"/>
      <c r="T66" s="36"/>
    </row>
    <row r="67" spans="1:20" s="56" customFormat="1" ht="46.05" customHeight="1" x14ac:dyDescent="0.4">
      <c r="A67" s="70" t="s">
        <v>233</v>
      </c>
      <c r="B67" s="70" t="s">
        <v>345</v>
      </c>
      <c r="C67" s="70" t="s">
        <v>352</v>
      </c>
      <c r="D67" s="67" t="s">
        <v>3</v>
      </c>
      <c r="E67" s="166">
        <v>43895</v>
      </c>
      <c r="F67" s="73">
        <v>44539</v>
      </c>
      <c r="G67" s="74">
        <v>2500000</v>
      </c>
      <c r="H67" s="74">
        <v>36566010</v>
      </c>
      <c r="I67" s="67">
        <v>163</v>
      </c>
      <c r="J67" s="111">
        <v>369</v>
      </c>
      <c r="K67" s="67" t="s">
        <v>4</v>
      </c>
      <c r="L67" s="67" t="s">
        <v>28</v>
      </c>
      <c r="M67" s="67">
        <v>26</v>
      </c>
      <c r="N67" s="36"/>
      <c r="O67" s="36"/>
      <c r="P67" s="36"/>
      <c r="Q67" s="36"/>
      <c r="R67" s="36"/>
      <c r="S67" s="36"/>
      <c r="T67" s="36"/>
    </row>
    <row r="68" spans="1:20" s="56" customFormat="1" ht="46.05" customHeight="1" x14ac:dyDescent="0.4">
      <c r="A68" s="80" t="s">
        <v>233</v>
      </c>
      <c r="B68" s="80" t="s">
        <v>264</v>
      </c>
      <c r="C68" s="80" t="s">
        <v>234</v>
      </c>
      <c r="D68" s="96" t="s">
        <v>2</v>
      </c>
      <c r="E68" s="168">
        <v>42936</v>
      </c>
      <c r="F68" s="97">
        <v>43482</v>
      </c>
      <c r="G68" s="98">
        <v>2500000</v>
      </c>
      <c r="H68" s="99">
        <v>17645094</v>
      </c>
      <c r="I68" s="100">
        <v>80</v>
      </c>
      <c r="J68" s="100">
        <v>300</v>
      </c>
      <c r="K68" s="101" t="s">
        <v>4</v>
      </c>
      <c r="L68" s="101" t="s">
        <v>28</v>
      </c>
      <c r="M68" s="67">
        <v>8</v>
      </c>
      <c r="N68" s="36"/>
      <c r="O68" s="36"/>
      <c r="P68" s="36"/>
      <c r="Q68" s="36"/>
      <c r="R68" s="36"/>
      <c r="S68" s="36"/>
      <c r="T68" s="36"/>
    </row>
    <row r="69" spans="1:20" s="56" customFormat="1" ht="46.05" customHeight="1" x14ac:dyDescent="0.4">
      <c r="A69" s="70" t="s">
        <v>658</v>
      </c>
      <c r="B69" s="63" t="s">
        <v>662</v>
      </c>
      <c r="C69" s="70" t="s">
        <v>663</v>
      </c>
      <c r="D69" s="67" t="s">
        <v>14</v>
      </c>
      <c r="E69" s="141">
        <v>45275</v>
      </c>
      <c r="F69" s="73">
        <v>45810</v>
      </c>
      <c r="G69" s="74">
        <v>0</v>
      </c>
      <c r="H69" s="144">
        <v>47737496</v>
      </c>
      <c r="I69" s="67">
        <v>165</v>
      </c>
      <c r="J69" s="67">
        <v>296</v>
      </c>
      <c r="K69" s="75" t="s">
        <v>4</v>
      </c>
      <c r="L69" s="75" t="s">
        <v>338</v>
      </c>
      <c r="M69" s="67" t="s">
        <v>627</v>
      </c>
      <c r="N69" s="36"/>
      <c r="O69" s="36"/>
      <c r="P69" s="36"/>
      <c r="Q69" s="36"/>
      <c r="R69" s="36"/>
      <c r="S69" s="36"/>
      <c r="T69" s="36"/>
    </row>
    <row r="70" spans="1:20" s="56" customFormat="1" ht="46.05" customHeight="1" x14ac:dyDescent="0.4">
      <c r="A70" s="123" t="s">
        <v>255</v>
      </c>
      <c r="B70" s="124" t="s">
        <v>256</v>
      </c>
      <c r="C70" s="124" t="s">
        <v>257</v>
      </c>
      <c r="D70" s="67" t="s">
        <v>93</v>
      </c>
      <c r="E70" s="166">
        <v>43103</v>
      </c>
      <c r="F70" s="73">
        <v>43783</v>
      </c>
      <c r="G70" s="74">
        <v>2500000</v>
      </c>
      <c r="H70" s="125">
        <v>16665834</v>
      </c>
      <c r="I70" s="67">
        <v>37</v>
      </c>
      <c r="J70" s="67">
        <v>96</v>
      </c>
      <c r="K70" s="67" t="s">
        <v>142</v>
      </c>
      <c r="L70" s="67" t="s">
        <v>28</v>
      </c>
      <c r="M70" s="67" t="s">
        <v>218</v>
      </c>
      <c r="N70" s="36"/>
      <c r="O70" s="36"/>
      <c r="P70" s="36"/>
      <c r="Q70" s="36"/>
      <c r="R70" s="36"/>
      <c r="S70" s="36"/>
      <c r="T70" s="36"/>
    </row>
    <row r="71" spans="1:20" s="56" customFormat="1" ht="46.05" customHeight="1" x14ac:dyDescent="0.4">
      <c r="A71" s="80" t="s">
        <v>259</v>
      </c>
      <c r="B71" s="80" t="s">
        <v>258</v>
      </c>
      <c r="C71" s="80" t="s">
        <v>260</v>
      </c>
      <c r="D71" s="96" t="s">
        <v>18</v>
      </c>
      <c r="E71" s="168">
        <v>43129</v>
      </c>
      <c r="F71" s="97">
        <v>43434</v>
      </c>
      <c r="G71" s="98">
        <v>2500000</v>
      </c>
      <c r="H71" s="99">
        <v>73012299</v>
      </c>
      <c r="I71" s="100">
        <v>350</v>
      </c>
      <c r="J71" s="100">
        <v>711</v>
      </c>
      <c r="K71" s="101" t="s">
        <v>4</v>
      </c>
      <c r="L71" s="101" t="s">
        <v>242</v>
      </c>
      <c r="M71" s="67">
        <v>43</v>
      </c>
      <c r="N71" s="36"/>
      <c r="O71" s="36"/>
      <c r="P71" s="36"/>
      <c r="Q71" s="36"/>
      <c r="R71" s="36"/>
      <c r="S71" s="36"/>
      <c r="T71" s="36"/>
    </row>
    <row r="72" spans="1:20" s="56" customFormat="1" ht="46.05" customHeight="1" x14ac:dyDescent="0.4">
      <c r="A72" s="80" t="s">
        <v>132</v>
      </c>
      <c r="B72" s="102" t="s">
        <v>207</v>
      </c>
      <c r="C72" s="80" t="s">
        <v>148</v>
      </c>
      <c r="D72" s="96" t="s">
        <v>18</v>
      </c>
      <c r="E72" s="168">
        <v>42163</v>
      </c>
      <c r="F72" s="97">
        <v>42674</v>
      </c>
      <c r="G72" s="98">
        <v>493823</v>
      </c>
      <c r="H72" s="99">
        <v>23264896</v>
      </c>
      <c r="I72" s="100">
        <v>68</v>
      </c>
      <c r="J72" s="100">
        <v>224</v>
      </c>
      <c r="K72" s="101" t="s">
        <v>142</v>
      </c>
      <c r="L72" s="101" t="s">
        <v>28</v>
      </c>
      <c r="M72" s="67">
        <v>46</v>
      </c>
      <c r="N72" s="36"/>
      <c r="O72" s="36"/>
      <c r="P72" s="36"/>
      <c r="Q72" s="36"/>
      <c r="R72" s="36"/>
      <c r="S72" s="36"/>
      <c r="T72" s="36"/>
    </row>
    <row r="73" spans="1:20" s="56" customFormat="1" ht="46.05" customHeight="1" x14ac:dyDescent="0.4">
      <c r="A73" s="71" t="s">
        <v>396</v>
      </c>
      <c r="B73" s="71" t="s">
        <v>394</v>
      </c>
      <c r="C73" s="70" t="s">
        <v>395</v>
      </c>
      <c r="D73" s="67" t="s">
        <v>2</v>
      </c>
      <c r="E73" s="166">
        <v>43208</v>
      </c>
      <c r="F73" s="97">
        <v>44071</v>
      </c>
      <c r="G73" s="118">
        <v>2500000</v>
      </c>
      <c r="H73" s="119">
        <v>33143076</v>
      </c>
      <c r="I73" s="120">
        <v>94</v>
      </c>
      <c r="J73" s="67">
        <v>357</v>
      </c>
      <c r="K73" s="67" t="s">
        <v>4</v>
      </c>
      <c r="L73" s="67" t="s">
        <v>28</v>
      </c>
      <c r="M73" s="67">
        <v>18</v>
      </c>
      <c r="N73" s="36"/>
      <c r="O73" s="36"/>
      <c r="P73" s="36"/>
      <c r="Q73" s="36"/>
      <c r="R73" s="36"/>
      <c r="S73" s="36"/>
      <c r="T73" s="36"/>
    </row>
    <row r="74" spans="1:20" s="56" customFormat="1" ht="46.05" customHeight="1" x14ac:dyDescent="0.4">
      <c r="A74" s="63" t="s">
        <v>460</v>
      </c>
      <c r="B74" s="63" t="s">
        <v>503</v>
      </c>
      <c r="C74" s="70" t="s">
        <v>504</v>
      </c>
      <c r="D74" s="75" t="s">
        <v>133</v>
      </c>
      <c r="E74" s="167">
        <v>44699</v>
      </c>
      <c r="F74" s="73">
        <v>45483</v>
      </c>
      <c r="G74" s="125">
        <v>2500000</v>
      </c>
      <c r="H74" s="144">
        <v>10883319.5</v>
      </c>
      <c r="I74" s="75">
        <v>37</v>
      </c>
      <c r="J74" s="67">
        <v>127</v>
      </c>
      <c r="K74" s="75" t="s">
        <v>142</v>
      </c>
      <c r="L74" s="75" t="s">
        <v>338</v>
      </c>
      <c r="M74" s="75" t="s">
        <v>505</v>
      </c>
      <c r="N74" s="36"/>
      <c r="O74" s="36"/>
      <c r="P74" s="36"/>
      <c r="Q74" s="36"/>
      <c r="R74" s="36"/>
      <c r="S74" s="36"/>
      <c r="T74" s="36"/>
    </row>
    <row r="75" spans="1:20" s="40" customFormat="1" ht="46.05" customHeight="1" x14ac:dyDescent="0.4">
      <c r="A75" s="102" t="s">
        <v>35</v>
      </c>
      <c r="B75" s="102" t="s">
        <v>47</v>
      </c>
      <c r="C75" s="80" t="s">
        <v>81</v>
      </c>
      <c r="D75" s="96" t="s">
        <v>46</v>
      </c>
      <c r="E75" s="168">
        <v>41178</v>
      </c>
      <c r="F75" s="155">
        <v>41480</v>
      </c>
      <c r="G75" s="99">
        <v>792000</v>
      </c>
      <c r="H75" s="99">
        <v>6154125</v>
      </c>
      <c r="I75" s="100">
        <v>66</v>
      </c>
      <c r="J75" s="100">
        <v>63</v>
      </c>
      <c r="K75" s="101" t="s">
        <v>142</v>
      </c>
      <c r="L75" s="96" t="s">
        <v>26</v>
      </c>
      <c r="M75" s="67" t="s">
        <v>213</v>
      </c>
    </row>
    <row r="76" spans="1:20" s="40" customFormat="1" ht="46.05" customHeight="1" x14ac:dyDescent="0.4">
      <c r="A76" s="70" t="s">
        <v>460</v>
      </c>
      <c r="B76" s="63" t="s">
        <v>526</v>
      </c>
      <c r="C76" s="70" t="s">
        <v>537</v>
      </c>
      <c r="D76" s="67" t="s">
        <v>192</v>
      </c>
      <c r="E76" s="170">
        <v>44874.387499999997</v>
      </c>
      <c r="F76" s="73">
        <v>45274</v>
      </c>
      <c r="G76" s="74">
        <v>3500000</v>
      </c>
      <c r="H76" s="144">
        <v>31340372</v>
      </c>
      <c r="I76" s="67">
        <v>78</v>
      </c>
      <c r="J76" s="67">
        <v>273</v>
      </c>
      <c r="K76" s="75" t="s">
        <v>4</v>
      </c>
      <c r="L76" s="75" t="s">
        <v>28</v>
      </c>
      <c r="M76" s="67">
        <v>31</v>
      </c>
    </row>
    <row r="77" spans="1:20" ht="46.05" customHeight="1" x14ac:dyDescent="0.4">
      <c r="A77" s="102" t="s">
        <v>33</v>
      </c>
      <c r="B77" s="102" t="s">
        <v>130</v>
      </c>
      <c r="C77" s="80" t="s">
        <v>126</v>
      </c>
      <c r="D77" s="96" t="s">
        <v>61</v>
      </c>
      <c r="E77" s="168">
        <v>41429</v>
      </c>
      <c r="F77" s="113">
        <v>41780</v>
      </c>
      <c r="G77" s="99">
        <v>2500000</v>
      </c>
      <c r="H77" s="99">
        <v>14801177</v>
      </c>
      <c r="I77" s="100">
        <v>98</v>
      </c>
      <c r="J77" s="100">
        <v>95</v>
      </c>
      <c r="K77" s="96" t="s">
        <v>4</v>
      </c>
      <c r="L77" s="96" t="s">
        <v>26</v>
      </c>
      <c r="M77" s="67" t="s">
        <v>217</v>
      </c>
    </row>
    <row r="78" spans="1:20" s="56" customFormat="1" ht="46.05" customHeight="1" x14ac:dyDescent="0.4">
      <c r="A78" s="80" t="s">
        <v>127</v>
      </c>
      <c r="B78" s="80" t="s">
        <v>151</v>
      </c>
      <c r="C78" s="80" t="s">
        <v>135</v>
      </c>
      <c r="D78" s="96" t="s">
        <v>18</v>
      </c>
      <c r="E78" s="168">
        <v>41792</v>
      </c>
      <c r="F78" s="113">
        <v>42207</v>
      </c>
      <c r="G78" s="98">
        <v>2350000</v>
      </c>
      <c r="H78" s="99">
        <v>7989287</v>
      </c>
      <c r="I78" s="100">
        <v>47</v>
      </c>
      <c r="J78" s="100">
        <v>78</v>
      </c>
      <c r="K78" s="101" t="s">
        <v>142</v>
      </c>
      <c r="L78" s="101" t="s">
        <v>26</v>
      </c>
      <c r="M78" s="67">
        <v>40</v>
      </c>
      <c r="N78" s="36"/>
      <c r="O78" s="36"/>
      <c r="P78" s="36"/>
      <c r="Q78" s="36"/>
      <c r="R78" s="36"/>
      <c r="S78" s="36"/>
    </row>
    <row r="79" spans="1:20" s="56" customFormat="1" ht="46.05" customHeight="1" x14ac:dyDescent="0.4">
      <c r="A79" s="80" t="s">
        <v>71</v>
      </c>
      <c r="B79" s="102" t="s">
        <v>52</v>
      </c>
      <c r="C79" s="80" t="s">
        <v>88</v>
      </c>
      <c r="D79" s="96" t="s">
        <v>18</v>
      </c>
      <c r="E79" s="168">
        <v>41522</v>
      </c>
      <c r="F79" s="113">
        <v>41780</v>
      </c>
      <c r="G79" s="99">
        <v>2500000</v>
      </c>
      <c r="H79" s="99">
        <v>53841543</v>
      </c>
      <c r="I79" s="100">
        <v>266</v>
      </c>
      <c r="J79" s="100">
        <v>539</v>
      </c>
      <c r="K79" s="101" t="s">
        <v>4</v>
      </c>
      <c r="L79" s="96" t="s">
        <v>26</v>
      </c>
      <c r="M79" s="67">
        <v>40</v>
      </c>
      <c r="N79" s="36"/>
      <c r="O79" s="36"/>
      <c r="P79" s="36"/>
      <c r="Q79" s="36"/>
      <c r="R79" s="36"/>
      <c r="S79" s="36"/>
    </row>
    <row r="80" spans="1:20" ht="46.05" customHeight="1" x14ac:dyDescent="0.4">
      <c r="A80" s="70" t="s">
        <v>318</v>
      </c>
      <c r="B80" s="63" t="s">
        <v>578</v>
      </c>
      <c r="C80" s="70" t="s">
        <v>601</v>
      </c>
      <c r="D80" s="67" t="s">
        <v>93</v>
      </c>
      <c r="E80" s="167">
        <v>44504</v>
      </c>
      <c r="F80" s="73">
        <v>45048</v>
      </c>
      <c r="G80" s="74">
        <v>3400000</v>
      </c>
      <c r="H80" s="144">
        <v>25450833</v>
      </c>
      <c r="I80" s="67">
        <v>68</v>
      </c>
      <c r="J80" s="67">
        <v>123</v>
      </c>
      <c r="K80" s="75" t="s">
        <v>4</v>
      </c>
      <c r="L80" s="75" t="s">
        <v>28</v>
      </c>
      <c r="M80" s="67" t="s">
        <v>218</v>
      </c>
    </row>
    <row r="81" spans="1:13" ht="46.05" customHeight="1" x14ac:dyDescent="0.4">
      <c r="A81" s="70" t="s">
        <v>318</v>
      </c>
      <c r="B81" s="63" t="s">
        <v>463</v>
      </c>
      <c r="C81" s="70" t="s">
        <v>464</v>
      </c>
      <c r="D81" s="75" t="s">
        <v>14</v>
      </c>
      <c r="E81" s="167">
        <v>44524.425694444442</v>
      </c>
      <c r="F81" s="73">
        <v>45049</v>
      </c>
      <c r="G81" s="74">
        <v>3500000</v>
      </c>
      <c r="H81" s="144">
        <v>24171799.780000001</v>
      </c>
      <c r="I81" s="75">
        <v>84</v>
      </c>
      <c r="J81" s="67">
        <v>228</v>
      </c>
      <c r="K81" s="75" t="s">
        <v>4</v>
      </c>
      <c r="L81" s="75" t="s">
        <v>28</v>
      </c>
      <c r="M81" s="75">
        <v>6</v>
      </c>
    </row>
    <row r="82" spans="1:13" ht="46.05" customHeight="1" x14ac:dyDescent="0.4">
      <c r="A82" s="80" t="s">
        <v>227</v>
      </c>
      <c r="B82" s="80" t="s">
        <v>226</v>
      </c>
      <c r="C82" s="80" t="s">
        <v>228</v>
      </c>
      <c r="D82" s="96" t="s">
        <v>2</v>
      </c>
      <c r="E82" s="168">
        <v>42779</v>
      </c>
      <c r="F82" s="97">
        <v>43281</v>
      </c>
      <c r="G82" s="118">
        <v>2500000</v>
      </c>
      <c r="H82" s="119">
        <v>36397870</v>
      </c>
      <c r="I82" s="120">
        <v>110</v>
      </c>
      <c r="J82" s="122">
        <v>287</v>
      </c>
      <c r="K82" s="101" t="s">
        <v>142</v>
      </c>
      <c r="L82" s="101" t="s">
        <v>28</v>
      </c>
      <c r="M82" s="67">
        <v>19</v>
      </c>
    </row>
    <row r="83" spans="1:13" ht="46.05" customHeight="1" x14ac:dyDescent="0.4">
      <c r="A83" s="80" t="s">
        <v>232</v>
      </c>
      <c r="B83" s="80" t="s">
        <v>231</v>
      </c>
      <c r="C83" s="80" t="s">
        <v>230</v>
      </c>
      <c r="D83" s="96" t="s">
        <v>18</v>
      </c>
      <c r="E83" s="168">
        <v>42849</v>
      </c>
      <c r="F83" s="97">
        <v>43343</v>
      </c>
      <c r="G83" s="98">
        <v>2500000</v>
      </c>
      <c r="H83" s="99">
        <v>46305232</v>
      </c>
      <c r="I83" s="100">
        <v>170</v>
      </c>
      <c r="J83" s="100">
        <v>148</v>
      </c>
      <c r="K83" s="101" t="s">
        <v>4</v>
      </c>
      <c r="L83" s="101" t="s">
        <v>26</v>
      </c>
      <c r="M83" s="67">
        <v>45</v>
      </c>
    </row>
    <row r="84" spans="1:13" ht="46.05" customHeight="1" x14ac:dyDescent="0.4">
      <c r="A84" s="70" t="s">
        <v>462</v>
      </c>
      <c r="B84" s="63" t="s">
        <v>557</v>
      </c>
      <c r="C84" s="70" t="s">
        <v>570</v>
      </c>
      <c r="D84" s="67" t="s">
        <v>192</v>
      </c>
      <c r="E84" s="170">
        <v>44949</v>
      </c>
      <c r="F84" s="73">
        <v>45154</v>
      </c>
      <c r="G84" s="74">
        <v>3500000</v>
      </c>
      <c r="H84" s="144">
        <v>46617019</v>
      </c>
      <c r="I84" s="67">
        <v>154</v>
      </c>
      <c r="J84" s="67">
        <v>348</v>
      </c>
      <c r="K84" s="75" t="s">
        <v>142</v>
      </c>
      <c r="L84" s="75" t="s">
        <v>338</v>
      </c>
      <c r="M84" s="67" t="s">
        <v>563</v>
      </c>
    </row>
    <row r="85" spans="1:13" ht="46.05" customHeight="1" x14ac:dyDescent="0.4">
      <c r="A85" s="80" t="s">
        <v>149</v>
      </c>
      <c r="B85" s="80" t="s">
        <v>163</v>
      </c>
      <c r="C85" s="80" t="s">
        <v>170</v>
      </c>
      <c r="D85" s="96" t="s">
        <v>2</v>
      </c>
      <c r="E85" s="168">
        <v>41945</v>
      </c>
      <c r="F85" s="97">
        <v>42838</v>
      </c>
      <c r="G85" s="98">
        <v>1850000</v>
      </c>
      <c r="H85" s="99">
        <v>18613636</v>
      </c>
      <c r="I85" s="100">
        <v>75</v>
      </c>
      <c r="J85" s="100">
        <v>221</v>
      </c>
      <c r="K85" s="101" t="s">
        <v>4</v>
      </c>
      <c r="L85" s="101" t="s">
        <v>28</v>
      </c>
      <c r="M85" s="67">
        <v>20</v>
      </c>
    </row>
    <row r="86" spans="1:13" ht="46.05" customHeight="1" x14ac:dyDescent="0.4">
      <c r="A86" s="70" t="s">
        <v>510</v>
      </c>
      <c r="B86" s="70" t="s">
        <v>376</v>
      </c>
      <c r="C86" s="70" t="s">
        <v>377</v>
      </c>
      <c r="D86" s="67" t="s">
        <v>375</v>
      </c>
      <c r="E86" s="166">
        <v>44068</v>
      </c>
      <c r="F86" s="73">
        <v>44727</v>
      </c>
      <c r="G86" s="74">
        <v>2500000</v>
      </c>
      <c r="H86" s="74">
        <v>38203345</v>
      </c>
      <c r="I86" s="67">
        <v>111</v>
      </c>
      <c r="J86" s="67">
        <v>351</v>
      </c>
      <c r="K86" s="67" t="s">
        <v>4</v>
      </c>
      <c r="L86" s="67" t="s">
        <v>28</v>
      </c>
      <c r="M86" s="67">
        <v>111</v>
      </c>
    </row>
    <row r="87" spans="1:13" ht="46.05" customHeight="1" x14ac:dyDescent="0.4">
      <c r="A87" s="70" t="s">
        <v>536</v>
      </c>
      <c r="B87" s="63" t="s">
        <v>524</v>
      </c>
      <c r="C87" s="70" t="s">
        <v>549</v>
      </c>
      <c r="D87" s="67" t="s">
        <v>2</v>
      </c>
      <c r="E87" s="170">
        <v>44872</v>
      </c>
      <c r="F87" s="73">
        <v>45532</v>
      </c>
      <c r="G87" s="74">
        <v>3500000</v>
      </c>
      <c r="H87" s="144">
        <v>51991307</v>
      </c>
      <c r="I87" s="67">
        <v>121</v>
      </c>
      <c r="J87" s="67">
        <v>473</v>
      </c>
      <c r="K87" s="75" t="s">
        <v>142</v>
      </c>
      <c r="L87" s="75" t="s">
        <v>28</v>
      </c>
      <c r="M87" s="67">
        <v>18</v>
      </c>
    </row>
    <row r="88" spans="1:13" ht="46.05" customHeight="1" x14ac:dyDescent="0.4">
      <c r="A88" s="70" t="s">
        <v>705</v>
      </c>
      <c r="B88" s="63" t="s">
        <v>706</v>
      </c>
      <c r="C88" s="70" t="s">
        <v>709</v>
      </c>
      <c r="D88" s="67" t="s">
        <v>3</v>
      </c>
      <c r="E88" s="141">
        <v>44791</v>
      </c>
      <c r="F88" s="73">
        <v>45946</v>
      </c>
      <c r="G88" s="74">
        <v>2500000</v>
      </c>
      <c r="H88" s="144">
        <v>37245953</v>
      </c>
      <c r="I88" s="67">
        <v>110</v>
      </c>
      <c r="J88" s="67">
        <v>344</v>
      </c>
      <c r="K88" s="67" t="s">
        <v>4</v>
      </c>
      <c r="L88" s="67" t="s">
        <v>28</v>
      </c>
      <c r="M88" s="67">
        <v>47</v>
      </c>
    </row>
    <row r="89" spans="1:13" ht="46.05" customHeight="1" x14ac:dyDescent="0.4">
      <c r="A89" s="71" t="s">
        <v>407</v>
      </c>
      <c r="B89" s="71" t="s">
        <v>288</v>
      </c>
      <c r="C89" s="70" t="s">
        <v>406</v>
      </c>
      <c r="D89" s="67" t="s">
        <v>192</v>
      </c>
      <c r="E89" s="166">
        <v>43524</v>
      </c>
      <c r="F89" s="97">
        <v>44187</v>
      </c>
      <c r="G89" s="118">
        <v>2500000</v>
      </c>
      <c r="H89" s="119">
        <v>25475271</v>
      </c>
      <c r="I89" s="120">
        <v>78</v>
      </c>
      <c r="J89" s="67">
        <v>228</v>
      </c>
      <c r="K89" s="67" t="s">
        <v>142</v>
      </c>
      <c r="L89" s="67" t="s">
        <v>28</v>
      </c>
      <c r="M89" s="67" t="s">
        <v>289</v>
      </c>
    </row>
    <row r="90" spans="1:13" ht="46.05" customHeight="1" x14ac:dyDescent="0.4">
      <c r="A90" s="49" t="s">
        <v>70</v>
      </c>
      <c r="B90" s="115" t="s">
        <v>92</v>
      </c>
      <c r="C90" s="49" t="s">
        <v>87</v>
      </c>
      <c r="D90" s="50" t="s">
        <v>40</v>
      </c>
      <c r="E90" s="165">
        <v>41512</v>
      </c>
      <c r="F90" s="73">
        <v>41620</v>
      </c>
      <c r="G90" s="116">
        <v>2500000</v>
      </c>
      <c r="H90" s="116">
        <v>11100207</v>
      </c>
      <c r="I90" s="117">
        <v>53</v>
      </c>
      <c r="J90" s="117">
        <v>108</v>
      </c>
      <c r="K90" s="50" t="s">
        <v>4</v>
      </c>
      <c r="L90" s="50" t="s">
        <v>28</v>
      </c>
      <c r="M90" s="67" t="s">
        <v>215</v>
      </c>
    </row>
    <row r="91" spans="1:13" ht="46.05" customHeight="1" x14ac:dyDescent="0.4">
      <c r="A91" s="49" t="s">
        <v>243</v>
      </c>
      <c r="B91" s="49" t="s">
        <v>244</v>
      </c>
      <c r="C91" s="49" t="s">
        <v>251</v>
      </c>
      <c r="D91" s="50" t="s">
        <v>5</v>
      </c>
      <c r="E91" s="165">
        <v>43069</v>
      </c>
      <c r="F91" s="62">
        <v>43319</v>
      </c>
      <c r="G91" s="51">
        <v>1275000</v>
      </c>
      <c r="H91" s="52">
        <v>65092369</v>
      </c>
      <c r="I91" s="53">
        <v>210</v>
      </c>
      <c r="J91" s="54">
        <v>210</v>
      </c>
      <c r="K91" s="55" t="s">
        <v>142</v>
      </c>
      <c r="L91" s="55" t="s">
        <v>28</v>
      </c>
      <c r="M91" s="50" t="s">
        <v>250</v>
      </c>
    </row>
    <row r="92" spans="1:13" ht="46.05" customHeight="1" x14ac:dyDescent="0.4">
      <c r="A92" s="102" t="s">
        <v>36</v>
      </c>
      <c r="B92" s="102" t="s">
        <v>20</v>
      </c>
      <c r="C92" s="80" t="s">
        <v>82</v>
      </c>
      <c r="D92" s="96" t="s">
        <v>18</v>
      </c>
      <c r="E92" s="168">
        <v>41114</v>
      </c>
      <c r="F92" s="155">
        <v>41536</v>
      </c>
      <c r="G92" s="99">
        <v>2500000</v>
      </c>
      <c r="H92" s="99">
        <v>15593787</v>
      </c>
      <c r="I92" s="100">
        <v>64</v>
      </c>
      <c r="J92" s="100">
        <v>145</v>
      </c>
      <c r="K92" s="96" t="s">
        <v>142</v>
      </c>
      <c r="L92" s="96" t="s">
        <v>28</v>
      </c>
      <c r="M92" s="67">
        <v>45</v>
      </c>
    </row>
    <row r="93" spans="1:13" ht="46.05" customHeight="1" x14ac:dyDescent="0.4">
      <c r="A93" s="70" t="s">
        <v>39</v>
      </c>
      <c r="B93" s="63" t="s">
        <v>603</v>
      </c>
      <c r="C93" s="70" t="s">
        <v>604</v>
      </c>
      <c r="D93" s="67" t="s">
        <v>5</v>
      </c>
      <c r="E93" s="170">
        <v>44084</v>
      </c>
      <c r="F93" s="73">
        <v>45359</v>
      </c>
      <c r="G93" s="74">
        <v>3500000</v>
      </c>
      <c r="H93" s="144">
        <v>33797358</v>
      </c>
      <c r="I93" s="67">
        <v>85</v>
      </c>
      <c r="J93" s="67">
        <v>333</v>
      </c>
      <c r="K93" s="75" t="s">
        <v>142</v>
      </c>
      <c r="L93" s="75" t="s">
        <v>28</v>
      </c>
      <c r="M93" s="67" t="s">
        <v>220</v>
      </c>
    </row>
    <row r="94" spans="1:13" ht="46.05" customHeight="1" x14ac:dyDescent="0.4">
      <c r="A94" s="70" t="s">
        <v>281</v>
      </c>
      <c r="B94" s="71" t="s">
        <v>321</v>
      </c>
      <c r="C94" s="70" t="s">
        <v>322</v>
      </c>
      <c r="D94" s="67" t="s">
        <v>5</v>
      </c>
      <c r="E94" s="166">
        <v>43791</v>
      </c>
      <c r="F94" s="73">
        <v>44665</v>
      </c>
      <c r="G94" s="74">
        <v>1250000</v>
      </c>
      <c r="H94" s="74">
        <v>18253170</v>
      </c>
      <c r="I94" s="67">
        <v>64</v>
      </c>
      <c r="J94" s="67">
        <v>116</v>
      </c>
      <c r="K94" s="67" t="s">
        <v>142</v>
      </c>
      <c r="L94" s="67" t="s">
        <v>26</v>
      </c>
      <c r="M94" s="67" t="s">
        <v>254</v>
      </c>
    </row>
    <row r="95" spans="1:13" ht="46.05" customHeight="1" x14ac:dyDescent="0.4">
      <c r="A95" s="71" t="s">
        <v>337</v>
      </c>
      <c r="B95" s="71" t="s">
        <v>271</v>
      </c>
      <c r="C95" s="70" t="s">
        <v>362</v>
      </c>
      <c r="D95" s="67" t="s">
        <v>5</v>
      </c>
      <c r="E95" s="166">
        <v>43292</v>
      </c>
      <c r="F95" s="97">
        <v>43913</v>
      </c>
      <c r="G95" s="118">
        <v>500000</v>
      </c>
      <c r="H95" s="119">
        <v>28661910</v>
      </c>
      <c r="I95" s="120">
        <v>83</v>
      </c>
      <c r="J95" s="67">
        <v>301</v>
      </c>
      <c r="K95" s="67" t="s">
        <v>142</v>
      </c>
      <c r="L95" s="67" t="s">
        <v>242</v>
      </c>
      <c r="M95" s="67" t="s">
        <v>254</v>
      </c>
    </row>
    <row r="96" spans="1:13" ht="46.05" customHeight="1" x14ac:dyDescent="0.4">
      <c r="A96" s="70" t="s">
        <v>326</v>
      </c>
      <c r="B96" s="63" t="s">
        <v>597</v>
      </c>
      <c r="C96" s="70" t="s">
        <v>599</v>
      </c>
      <c r="D96" s="67" t="s">
        <v>14</v>
      </c>
      <c r="E96" s="170">
        <v>44629</v>
      </c>
      <c r="F96" s="73">
        <v>45552</v>
      </c>
      <c r="G96" s="74">
        <v>3500000</v>
      </c>
      <c r="H96" s="144">
        <v>12380700</v>
      </c>
      <c r="I96" s="67">
        <v>84</v>
      </c>
      <c r="J96" s="67">
        <v>137</v>
      </c>
      <c r="K96" s="75" t="s">
        <v>4</v>
      </c>
      <c r="L96" s="75" t="s">
        <v>26</v>
      </c>
      <c r="M96" s="67">
        <v>41</v>
      </c>
    </row>
    <row r="97" spans="1:13" ht="46.05" customHeight="1" x14ac:dyDescent="0.4">
      <c r="A97" s="70" t="s">
        <v>281</v>
      </c>
      <c r="B97" s="70" t="s">
        <v>450</v>
      </c>
      <c r="C97" s="70" t="s">
        <v>456</v>
      </c>
      <c r="D97" s="67" t="s">
        <v>14</v>
      </c>
      <c r="E97" s="166">
        <v>44435</v>
      </c>
      <c r="F97" s="73">
        <v>45229</v>
      </c>
      <c r="G97" s="74">
        <v>3500000</v>
      </c>
      <c r="H97" s="143">
        <v>52471993</v>
      </c>
      <c r="I97" s="67">
        <v>100</v>
      </c>
      <c r="J97" s="67">
        <v>349</v>
      </c>
      <c r="K97" s="67" t="s">
        <v>4</v>
      </c>
      <c r="L97" s="67" t="s">
        <v>28</v>
      </c>
      <c r="M97" s="67">
        <v>41</v>
      </c>
    </row>
    <row r="98" spans="1:13" ht="46.05" customHeight="1" x14ac:dyDescent="0.4">
      <c r="A98" s="70" t="s">
        <v>326</v>
      </c>
      <c r="B98" s="70" t="s">
        <v>449</v>
      </c>
      <c r="C98" s="70" t="s">
        <v>457</v>
      </c>
      <c r="D98" s="67" t="s">
        <v>2</v>
      </c>
      <c r="E98" s="166">
        <v>44420</v>
      </c>
      <c r="F98" s="73">
        <v>45198</v>
      </c>
      <c r="G98" s="74">
        <v>3500000</v>
      </c>
      <c r="H98" s="143">
        <v>50153192</v>
      </c>
      <c r="I98" s="67">
        <v>141</v>
      </c>
      <c r="J98" s="67">
        <v>404</v>
      </c>
      <c r="K98" s="67" t="s">
        <v>142</v>
      </c>
      <c r="L98" s="67" t="s">
        <v>338</v>
      </c>
      <c r="M98" s="67">
        <v>20</v>
      </c>
    </row>
    <row r="99" spans="1:13" ht="46.05" customHeight="1" x14ac:dyDescent="0.4">
      <c r="A99" s="70" t="s">
        <v>611</v>
      </c>
      <c r="B99" s="63" t="s">
        <v>612</v>
      </c>
      <c r="C99" s="70" t="s">
        <v>613</v>
      </c>
      <c r="D99" s="67" t="s">
        <v>3</v>
      </c>
      <c r="E99" s="141">
        <v>44697</v>
      </c>
      <c r="F99" s="73">
        <v>45812</v>
      </c>
      <c r="G99" s="74">
        <v>5000000</v>
      </c>
      <c r="H99" s="144">
        <v>87214330</v>
      </c>
      <c r="I99" s="67">
        <v>193</v>
      </c>
      <c r="J99" s="67">
        <v>791</v>
      </c>
      <c r="K99" s="75" t="s">
        <v>142</v>
      </c>
      <c r="L99" s="75" t="s">
        <v>28</v>
      </c>
      <c r="M99" s="67">
        <v>24</v>
      </c>
    </row>
    <row r="100" spans="1:13" ht="46.05" customHeight="1" x14ac:dyDescent="0.4">
      <c r="A100" s="102" t="s">
        <v>29</v>
      </c>
      <c r="B100" s="102" t="s">
        <v>31</v>
      </c>
      <c r="C100" s="80" t="s">
        <v>74</v>
      </c>
      <c r="D100" s="96" t="s">
        <v>3</v>
      </c>
      <c r="E100" s="168">
        <v>41053</v>
      </c>
      <c r="F100" s="155">
        <v>41228</v>
      </c>
      <c r="G100" s="99">
        <v>250000</v>
      </c>
      <c r="H100" s="99">
        <v>10096700</v>
      </c>
      <c r="I100" s="100">
        <v>101</v>
      </c>
      <c r="J100" s="100">
        <v>73</v>
      </c>
      <c r="K100" s="96" t="s">
        <v>4</v>
      </c>
      <c r="L100" s="96" t="s">
        <v>26</v>
      </c>
      <c r="M100" s="67">
        <v>47</v>
      </c>
    </row>
    <row r="101" spans="1:13" ht="46.05" customHeight="1" x14ac:dyDescent="0.4">
      <c r="A101" s="115" t="s">
        <v>326</v>
      </c>
      <c r="B101" s="127" t="s">
        <v>335</v>
      </c>
      <c r="C101" s="128" t="s">
        <v>336</v>
      </c>
      <c r="D101" s="96" t="s">
        <v>18</v>
      </c>
      <c r="E101" s="168">
        <v>43539</v>
      </c>
      <c r="F101" s="113">
        <v>43865</v>
      </c>
      <c r="G101" s="118">
        <v>1075000</v>
      </c>
      <c r="H101" s="119">
        <v>16357107</v>
      </c>
      <c r="I101" s="120">
        <v>99</v>
      </c>
      <c r="J101" s="122">
        <v>234</v>
      </c>
      <c r="K101" s="101" t="s">
        <v>4</v>
      </c>
      <c r="L101" s="67" t="s">
        <v>242</v>
      </c>
      <c r="M101" s="67">
        <v>41</v>
      </c>
    </row>
    <row r="102" spans="1:13" ht="46.05" customHeight="1" x14ac:dyDescent="0.4">
      <c r="A102" s="102" t="s">
        <v>29</v>
      </c>
      <c r="B102" s="102" t="s">
        <v>30</v>
      </c>
      <c r="C102" s="80" t="s">
        <v>169</v>
      </c>
      <c r="D102" s="96" t="s">
        <v>7</v>
      </c>
      <c r="E102" s="168">
        <v>41107</v>
      </c>
      <c r="F102" s="155">
        <v>41220</v>
      </c>
      <c r="G102" s="99">
        <v>250000</v>
      </c>
      <c r="H102" s="99">
        <v>8807254</v>
      </c>
      <c r="I102" s="100">
        <v>100</v>
      </c>
      <c r="J102" s="100">
        <v>65</v>
      </c>
      <c r="K102" s="96" t="s">
        <v>4</v>
      </c>
      <c r="L102" s="96" t="s">
        <v>26</v>
      </c>
      <c r="M102" s="67" t="s">
        <v>210</v>
      </c>
    </row>
    <row r="103" spans="1:13" ht="46.05" customHeight="1" x14ac:dyDescent="0.4">
      <c r="A103" s="80" t="s">
        <v>55</v>
      </c>
      <c r="B103" s="102" t="s">
        <v>98</v>
      </c>
      <c r="C103" s="80" t="s">
        <v>99</v>
      </c>
      <c r="D103" s="96" t="s">
        <v>7</v>
      </c>
      <c r="E103" s="168">
        <v>41673</v>
      </c>
      <c r="F103" s="113">
        <v>41988</v>
      </c>
      <c r="G103" s="99">
        <v>772000</v>
      </c>
      <c r="H103" s="99">
        <v>7991865</v>
      </c>
      <c r="I103" s="100">
        <v>81</v>
      </c>
      <c r="J103" s="100">
        <v>62</v>
      </c>
      <c r="K103" s="101" t="s">
        <v>4</v>
      </c>
      <c r="L103" s="101" t="s">
        <v>26</v>
      </c>
      <c r="M103" s="67" t="s">
        <v>219</v>
      </c>
    </row>
    <row r="104" spans="1:13" ht="46.05" customHeight="1" x14ac:dyDescent="0.4">
      <c r="A104" s="70" t="s">
        <v>326</v>
      </c>
      <c r="B104" s="71" t="s">
        <v>329</v>
      </c>
      <c r="C104" s="70" t="s">
        <v>330</v>
      </c>
      <c r="D104" s="67" t="s">
        <v>331</v>
      </c>
      <c r="E104" s="166">
        <v>43817</v>
      </c>
      <c r="F104" s="73">
        <v>44490</v>
      </c>
      <c r="G104" s="74">
        <v>2500000</v>
      </c>
      <c r="H104" s="74">
        <v>16310365</v>
      </c>
      <c r="I104" s="67">
        <v>91</v>
      </c>
      <c r="J104" s="67">
        <v>104</v>
      </c>
      <c r="K104" s="67" t="s">
        <v>4</v>
      </c>
      <c r="L104" s="67" t="s">
        <v>26</v>
      </c>
      <c r="M104" s="67" t="s">
        <v>332</v>
      </c>
    </row>
    <row r="105" spans="1:13" ht="46.05" customHeight="1" x14ac:dyDescent="0.4">
      <c r="A105" s="70" t="s">
        <v>326</v>
      </c>
      <c r="B105" s="71" t="s">
        <v>327</v>
      </c>
      <c r="C105" s="70" t="s">
        <v>328</v>
      </c>
      <c r="D105" s="67" t="s">
        <v>192</v>
      </c>
      <c r="E105" s="166">
        <v>43817</v>
      </c>
      <c r="F105" s="73">
        <v>44490</v>
      </c>
      <c r="G105" s="74">
        <v>2500000</v>
      </c>
      <c r="H105" s="74">
        <v>18463765</v>
      </c>
      <c r="I105" s="67">
        <v>101</v>
      </c>
      <c r="J105" s="67">
        <v>114</v>
      </c>
      <c r="K105" s="67" t="s">
        <v>4</v>
      </c>
      <c r="L105" s="67" t="s">
        <v>26</v>
      </c>
      <c r="M105" s="67" t="s">
        <v>225</v>
      </c>
    </row>
    <row r="106" spans="1:13" ht="46.05" customHeight="1" x14ac:dyDescent="0.4">
      <c r="A106" s="102" t="s">
        <v>55</v>
      </c>
      <c r="B106" s="102" t="s">
        <v>54</v>
      </c>
      <c r="C106" s="80" t="s">
        <v>115</v>
      </c>
      <c r="D106" s="96" t="s">
        <v>3</v>
      </c>
      <c r="E106" s="168">
        <v>41361</v>
      </c>
      <c r="F106" s="103">
        <v>41697</v>
      </c>
      <c r="G106" s="99">
        <v>1315155</v>
      </c>
      <c r="H106" s="99">
        <v>9970901</v>
      </c>
      <c r="I106" s="100">
        <v>105</v>
      </c>
      <c r="J106" s="100">
        <v>74</v>
      </c>
      <c r="K106" s="96" t="s">
        <v>4</v>
      </c>
      <c r="L106" s="96" t="s">
        <v>26</v>
      </c>
      <c r="M106" s="67" t="s">
        <v>216</v>
      </c>
    </row>
    <row r="107" spans="1:13" ht="46.05" customHeight="1" x14ac:dyDescent="0.4">
      <c r="A107" s="70" t="s">
        <v>326</v>
      </c>
      <c r="B107" s="71" t="s">
        <v>333</v>
      </c>
      <c r="C107" s="70" t="s">
        <v>334</v>
      </c>
      <c r="D107" s="67" t="s">
        <v>331</v>
      </c>
      <c r="E107" s="166">
        <v>43818</v>
      </c>
      <c r="F107" s="73">
        <v>44490</v>
      </c>
      <c r="G107" s="74">
        <v>2500000</v>
      </c>
      <c r="H107" s="74">
        <v>15797611</v>
      </c>
      <c r="I107" s="67">
        <v>100</v>
      </c>
      <c r="J107" s="67">
        <v>98</v>
      </c>
      <c r="K107" s="67" t="s">
        <v>4</v>
      </c>
      <c r="L107" s="67" t="s">
        <v>26</v>
      </c>
      <c r="M107" s="67">
        <v>13</v>
      </c>
    </row>
    <row r="108" spans="1:13" ht="46.05" customHeight="1" x14ac:dyDescent="0.4">
      <c r="A108" s="80" t="s">
        <v>300</v>
      </c>
      <c r="B108" s="80" t="s">
        <v>265</v>
      </c>
      <c r="C108" s="80" t="s">
        <v>303</v>
      </c>
      <c r="D108" s="96" t="s">
        <v>302</v>
      </c>
      <c r="E108" s="168">
        <v>43182</v>
      </c>
      <c r="F108" s="97">
        <v>43579</v>
      </c>
      <c r="G108" s="98">
        <v>2500000</v>
      </c>
      <c r="H108" s="99">
        <v>18753660</v>
      </c>
      <c r="I108" s="100">
        <v>100</v>
      </c>
      <c r="J108" s="100">
        <v>78</v>
      </c>
      <c r="K108" s="101" t="s">
        <v>4</v>
      </c>
      <c r="L108" s="101" t="s">
        <v>242</v>
      </c>
      <c r="M108" s="67">
        <v>8</v>
      </c>
    </row>
    <row r="109" spans="1:13" ht="46.05" customHeight="1" x14ac:dyDescent="0.4">
      <c r="A109" s="80" t="s">
        <v>300</v>
      </c>
      <c r="B109" s="80" t="s">
        <v>266</v>
      </c>
      <c r="C109" s="80" t="s">
        <v>301</v>
      </c>
      <c r="D109" s="96" t="s">
        <v>302</v>
      </c>
      <c r="E109" s="168">
        <v>43182</v>
      </c>
      <c r="F109" s="97">
        <v>43606</v>
      </c>
      <c r="G109" s="98">
        <v>2500000</v>
      </c>
      <c r="H109" s="99">
        <v>15908680</v>
      </c>
      <c r="I109" s="100">
        <v>101</v>
      </c>
      <c r="J109" s="100">
        <v>76</v>
      </c>
      <c r="K109" s="101" t="s">
        <v>4</v>
      </c>
      <c r="L109" s="101" t="s">
        <v>242</v>
      </c>
      <c r="M109" s="67">
        <v>44</v>
      </c>
    </row>
    <row r="110" spans="1:13" ht="46.05" customHeight="1" x14ac:dyDescent="0.4">
      <c r="A110" s="80" t="s">
        <v>32</v>
      </c>
      <c r="B110" s="80" t="s">
        <v>188</v>
      </c>
      <c r="C110" s="80" t="s">
        <v>189</v>
      </c>
      <c r="D110" s="96" t="s">
        <v>3</v>
      </c>
      <c r="E110" s="168">
        <v>42585</v>
      </c>
      <c r="F110" s="97">
        <v>43251</v>
      </c>
      <c r="G110" s="129">
        <v>2500000</v>
      </c>
      <c r="H110" s="130">
        <v>16487662</v>
      </c>
      <c r="I110" s="131">
        <v>53</v>
      </c>
      <c r="J110" s="132">
        <v>93</v>
      </c>
      <c r="K110" s="101" t="s">
        <v>142</v>
      </c>
      <c r="L110" s="101" t="s">
        <v>26</v>
      </c>
      <c r="M110" s="67">
        <v>22</v>
      </c>
    </row>
    <row r="111" spans="1:13" ht="46.05" customHeight="1" x14ac:dyDescent="0.4">
      <c r="A111" s="102" t="s">
        <v>32</v>
      </c>
      <c r="B111" s="102" t="s">
        <v>12</v>
      </c>
      <c r="C111" s="80" t="s">
        <v>97</v>
      </c>
      <c r="D111" s="96" t="s">
        <v>2</v>
      </c>
      <c r="E111" s="168">
        <v>41043</v>
      </c>
      <c r="F111" s="155">
        <v>41333</v>
      </c>
      <c r="G111" s="99">
        <v>1500000</v>
      </c>
      <c r="H111" s="99">
        <v>23572539</v>
      </c>
      <c r="I111" s="100">
        <v>125</v>
      </c>
      <c r="J111" s="100">
        <v>199</v>
      </c>
      <c r="K111" s="96" t="s">
        <v>142</v>
      </c>
      <c r="L111" s="96" t="s">
        <v>26</v>
      </c>
      <c r="M111" s="67">
        <v>20</v>
      </c>
    </row>
    <row r="112" spans="1:13" ht="46.05" customHeight="1" x14ac:dyDescent="0.4">
      <c r="A112" s="70" t="s">
        <v>358</v>
      </c>
      <c r="B112" s="70" t="s">
        <v>351</v>
      </c>
      <c r="C112" s="70" t="s">
        <v>357</v>
      </c>
      <c r="D112" s="67" t="s">
        <v>18</v>
      </c>
      <c r="E112" s="166">
        <v>43999</v>
      </c>
      <c r="F112" s="73">
        <v>44378</v>
      </c>
      <c r="G112" s="74">
        <v>2500000</v>
      </c>
      <c r="H112" s="74">
        <v>20446192</v>
      </c>
      <c r="I112" s="67">
        <v>118</v>
      </c>
      <c r="J112" s="111">
        <v>211</v>
      </c>
      <c r="K112" s="67" t="s">
        <v>142</v>
      </c>
      <c r="L112" s="67" t="s">
        <v>338</v>
      </c>
      <c r="M112" s="67">
        <v>40</v>
      </c>
    </row>
    <row r="113" spans="1:13" ht="46.05" customHeight="1" x14ac:dyDescent="0.4">
      <c r="A113" s="70" t="s">
        <v>248</v>
      </c>
      <c r="B113" s="63" t="s">
        <v>458</v>
      </c>
      <c r="C113" s="70" t="s">
        <v>459</v>
      </c>
      <c r="D113" s="75" t="s">
        <v>7</v>
      </c>
      <c r="E113" s="167">
        <v>44477.453472222223</v>
      </c>
      <c r="F113" s="73">
        <v>45489</v>
      </c>
      <c r="G113" s="74">
        <v>3500000</v>
      </c>
      <c r="H113" s="144">
        <v>35317459</v>
      </c>
      <c r="I113" s="75">
        <v>76</v>
      </c>
      <c r="J113" s="67">
        <v>320</v>
      </c>
      <c r="K113" s="75" t="s">
        <v>349</v>
      </c>
      <c r="L113" s="75" t="s">
        <v>28</v>
      </c>
      <c r="M113" s="75" t="s">
        <v>210</v>
      </c>
    </row>
    <row r="114" spans="1:13" ht="46.05" customHeight="1" x14ac:dyDescent="0.4">
      <c r="A114" s="70" t="s">
        <v>342</v>
      </c>
      <c r="B114" s="70" t="s">
        <v>343</v>
      </c>
      <c r="C114" s="70" t="s">
        <v>361</v>
      </c>
      <c r="D114" s="67" t="s">
        <v>14</v>
      </c>
      <c r="E114" s="166">
        <v>43859</v>
      </c>
      <c r="F114" s="73">
        <v>44736</v>
      </c>
      <c r="G114" s="74">
        <v>2500000</v>
      </c>
      <c r="H114" s="74">
        <v>35410443</v>
      </c>
      <c r="I114" s="67">
        <v>103</v>
      </c>
      <c r="J114" s="67">
        <v>305</v>
      </c>
      <c r="K114" s="67" t="s">
        <v>142</v>
      </c>
      <c r="L114" s="67" t="s">
        <v>28</v>
      </c>
      <c r="M114" s="67">
        <v>46</v>
      </c>
    </row>
    <row r="115" spans="1:13" ht="46.05" customHeight="1" x14ac:dyDescent="0.4">
      <c r="A115" s="124" t="s">
        <v>342</v>
      </c>
      <c r="B115" s="124" t="s">
        <v>530</v>
      </c>
      <c r="C115" s="124" t="s">
        <v>521</v>
      </c>
      <c r="D115" s="145" t="s">
        <v>14</v>
      </c>
      <c r="E115" s="171">
        <v>44267</v>
      </c>
      <c r="F115" s="146">
        <v>44924</v>
      </c>
      <c r="G115" s="147">
        <v>5200000</v>
      </c>
      <c r="H115" s="147">
        <v>35410443</v>
      </c>
      <c r="I115" s="145">
        <v>67</v>
      </c>
      <c r="J115" s="145">
        <v>332</v>
      </c>
      <c r="K115" s="145" t="s">
        <v>142</v>
      </c>
      <c r="L115" s="145" t="s">
        <v>28</v>
      </c>
      <c r="M115" s="145">
        <v>46</v>
      </c>
    </row>
    <row r="116" spans="1:13" ht="46.05" customHeight="1" x14ac:dyDescent="0.4">
      <c r="A116" s="124" t="s">
        <v>342</v>
      </c>
      <c r="B116" s="63" t="s">
        <v>561</v>
      </c>
      <c r="C116" s="70" t="s">
        <v>575</v>
      </c>
      <c r="D116" s="67" t="s">
        <v>18</v>
      </c>
      <c r="E116" s="170">
        <v>44978</v>
      </c>
      <c r="F116" s="73">
        <v>45288</v>
      </c>
      <c r="G116" s="74">
        <v>3500000</v>
      </c>
      <c r="H116" s="144">
        <v>69694256</v>
      </c>
      <c r="I116" s="67">
        <v>152</v>
      </c>
      <c r="J116" s="67">
        <v>136</v>
      </c>
      <c r="K116" s="75" t="s">
        <v>142</v>
      </c>
      <c r="L116" s="75" t="s">
        <v>28</v>
      </c>
      <c r="M116" s="67" t="s">
        <v>567</v>
      </c>
    </row>
    <row r="117" spans="1:13" ht="46.05" customHeight="1" x14ac:dyDescent="0.4">
      <c r="A117" s="124" t="s">
        <v>342</v>
      </c>
      <c r="B117" s="63" t="s">
        <v>641</v>
      </c>
      <c r="C117" s="70" t="s">
        <v>636</v>
      </c>
      <c r="D117" s="67" t="s">
        <v>18</v>
      </c>
      <c r="E117" s="141">
        <v>45174.777083333334</v>
      </c>
      <c r="F117" s="73">
        <v>45818</v>
      </c>
      <c r="G117" s="74">
        <v>3500000</v>
      </c>
      <c r="H117" s="144">
        <v>51704658</v>
      </c>
      <c r="I117" s="67">
        <v>94</v>
      </c>
      <c r="J117" s="67">
        <v>583</v>
      </c>
      <c r="K117" s="75" t="s">
        <v>142</v>
      </c>
      <c r="L117" s="75" t="s">
        <v>28</v>
      </c>
      <c r="M117" s="67" t="s">
        <v>567</v>
      </c>
    </row>
    <row r="118" spans="1:13" ht="46.5" customHeight="1" x14ac:dyDescent="0.4">
      <c r="A118" s="104" t="s">
        <v>182</v>
      </c>
      <c r="B118" s="104" t="s">
        <v>205</v>
      </c>
      <c r="C118" s="104" t="s">
        <v>180</v>
      </c>
      <c r="D118" s="105" t="s">
        <v>40</v>
      </c>
      <c r="E118" s="169">
        <v>42467</v>
      </c>
      <c r="F118" s="106">
        <v>42856</v>
      </c>
      <c r="G118" s="107">
        <v>2150000</v>
      </c>
      <c r="H118" s="108">
        <v>23324148</v>
      </c>
      <c r="I118" s="109">
        <v>75</v>
      </c>
      <c r="J118" s="109">
        <v>221</v>
      </c>
      <c r="K118" s="110" t="s">
        <v>142</v>
      </c>
      <c r="L118" s="110" t="s">
        <v>181</v>
      </c>
      <c r="M118" s="111" t="s">
        <v>215</v>
      </c>
    </row>
    <row r="119" spans="1:13" ht="46.5" customHeight="1" x14ac:dyDescent="0.4">
      <c r="A119" s="102" t="s">
        <v>23</v>
      </c>
      <c r="B119" s="102" t="s">
        <v>24</v>
      </c>
      <c r="C119" s="80" t="s">
        <v>73</v>
      </c>
      <c r="D119" s="96" t="s">
        <v>14</v>
      </c>
      <c r="E119" s="168">
        <v>41228</v>
      </c>
      <c r="F119" s="113">
        <v>41114</v>
      </c>
      <c r="G119" s="99">
        <v>1500000</v>
      </c>
      <c r="H119" s="99">
        <v>16534690</v>
      </c>
      <c r="I119" s="100">
        <v>140</v>
      </c>
      <c r="J119" s="100">
        <v>106</v>
      </c>
      <c r="K119" s="96" t="s">
        <v>142</v>
      </c>
      <c r="L119" s="96" t="s">
        <v>26</v>
      </c>
      <c r="M119" s="67">
        <v>10</v>
      </c>
    </row>
    <row r="120" spans="1:13" ht="46.5" customHeight="1" x14ac:dyDescent="0.4">
      <c r="A120" s="80" t="s">
        <v>136</v>
      </c>
      <c r="B120" s="102" t="s">
        <v>137</v>
      </c>
      <c r="C120" s="80" t="s">
        <v>138</v>
      </c>
      <c r="D120" s="96" t="s">
        <v>18</v>
      </c>
      <c r="E120" s="168">
        <v>41837</v>
      </c>
      <c r="F120" s="97">
        <v>42402</v>
      </c>
      <c r="G120" s="98">
        <v>1529314</v>
      </c>
      <c r="H120" s="99">
        <v>21606568</v>
      </c>
      <c r="I120" s="100">
        <v>125</v>
      </c>
      <c r="J120" s="100">
        <v>191</v>
      </c>
      <c r="K120" s="101" t="s">
        <v>4</v>
      </c>
      <c r="L120" s="101" t="s">
        <v>26</v>
      </c>
      <c r="M120" s="67">
        <v>40</v>
      </c>
    </row>
    <row r="121" spans="1:13" ht="46.5" customHeight="1" x14ac:dyDescent="0.4">
      <c r="A121" s="71" t="s">
        <v>281</v>
      </c>
      <c r="B121" s="71" t="s">
        <v>282</v>
      </c>
      <c r="C121" s="70" t="s">
        <v>283</v>
      </c>
      <c r="D121" s="67" t="s">
        <v>382</v>
      </c>
      <c r="E121" s="166">
        <v>43482</v>
      </c>
      <c r="F121" s="97">
        <v>44169</v>
      </c>
      <c r="G121" s="118">
        <v>212000</v>
      </c>
      <c r="H121" s="119">
        <v>24165987</v>
      </c>
      <c r="I121" s="120">
        <v>120</v>
      </c>
      <c r="J121" s="67">
        <v>136</v>
      </c>
      <c r="K121" s="67" t="s">
        <v>142</v>
      </c>
      <c r="L121" s="67" t="s">
        <v>242</v>
      </c>
      <c r="M121" s="67" t="s">
        <v>222</v>
      </c>
    </row>
    <row r="122" spans="1:13" ht="46.5" customHeight="1" x14ac:dyDescent="0.4">
      <c r="A122" s="80" t="s">
        <v>100</v>
      </c>
      <c r="B122" s="102" t="s">
        <v>179</v>
      </c>
      <c r="C122" s="80" t="s">
        <v>101</v>
      </c>
      <c r="D122" s="96" t="s">
        <v>3</v>
      </c>
      <c r="E122" s="168">
        <v>41673</v>
      </c>
      <c r="F122" s="97">
        <v>42443</v>
      </c>
      <c r="G122" s="98">
        <v>2500000</v>
      </c>
      <c r="H122" s="99">
        <v>15159935</v>
      </c>
      <c r="I122" s="100">
        <v>57</v>
      </c>
      <c r="J122" s="100">
        <v>143</v>
      </c>
      <c r="K122" s="101" t="s">
        <v>4</v>
      </c>
      <c r="L122" s="101" t="s">
        <v>28</v>
      </c>
      <c r="M122" s="67">
        <v>47</v>
      </c>
    </row>
    <row r="123" spans="1:13" ht="46.5" customHeight="1" x14ac:dyDescent="0.4">
      <c r="A123" s="70" t="s">
        <v>545</v>
      </c>
      <c r="B123" s="63" t="s">
        <v>708</v>
      </c>
      <c r="C123" s="70" t="s">
        <v>698</v>
      </c>
      <c r="D123" s="67" t="s">
        <v>7</v>
      </c>
      <c r="E123" s="141">
        <v>44783</v>
      </c>
      <c r="F123" s="73">
        <v>45709</v>
      </c>
      <c r="G123" s="74">
        <v>3500000</v>
      </c>
      <c r="H123" s="77">
        <v>37672900</v>
      </c>
      <c r="I123" s="75">
        <v>80</v>
      </c>
      <c r="J123" s="67" t="s">
        <v>605</v>
      </c>
      <c r="K123" s="75" t="s">
        <v>142</v>
      </c>
      <c r="L123" s="75" t="s">
        <v>28</v>
      </c>
      <c r="M123" s="67" t="s">
        <v>210</v>
      </c>
    </row>
    <row r="124" spans="1:13" ht="46.5" customHeight="1" x14ac:dyDescent="0.4">
      <c r="A124" s="71" t="s">
        <v>287</v>
      </c>
      <c r="B124" s="71" t="s">
        <v>277</v>
      </c>
      <c r="C124" s="70" t="s">
        <v>393</v>
      </c>
      <c r="D124" s="67" t="s">
        <v>18</v>
      </c>
      <c r="E124" s="166">
        <v>43451</v>
      </c>
      <c r="F124" s="97">
        <v>44021</v>
      </c>
      <c r="G124" s="118">
        <v>2500000</v>
      </c>
      <c r="H124" s="119">
        <v>21653136</v>
      </c>
      <c r="I124" s="120">
        <v>84</v>
      </c>
      <c r="J124" s="67">
        <v>198</v>
      </c>
      <c r="K124" s="67" t="s">
        <v>142</v>
      </c>
      <c r="L124" s="67" t="s">
        <v>28</v>
      </c>
      <c r="M124" s="67">
        <v>40</v>
      </c>
    </row>
    <row r="125" spans="1:13" ht="46.5" customHeight="1" x14ac:dyDescent="0.4">
      <c r="A125" s="70" t="s">
        <v>413</v>
      </c>
      <c r="B125" s="70" t="s">
        <v>412</v>
      </c>
      <c r="C125" s="70" t="s">
        <v>417</v>
      </c>
      <c r="D125" s="67" t="s">
        <v>2</v>
      </c>
      <c r="E125" s="166">
        <v>44101</v>
      </c>
      <c r="F125" s="73">
        <v>44945</v>
      </c>
      <c r="G125" s="74">
        <v>3500000</v>
      </c>
      <c r="H125" s="143">
        <v>57321199</v>
      </c>
      <c r="I125" s="67">
        <v>136</v>
      </c>
      <c r="J125" s="67">
        <v>310</v>
      </c>
      <c r="K125" s="67" t="s">
        <v>142</v>
      </c>
      <c r="L125" s="67" t="s">
        <v>28</v>
      </c>
      <c r="M125" s="67">
        <v>18</v>
      </c>
    </row>
    <row r="126" spans="1:13" s="40" customFormat="1" ht="47.55" customHeight="1" x14ac:dyDescent="0.4">
      <c r="A126" s="102" t="s">
        <v>27</v>
      </c>
      <c r="B126" s="102" t="s">
        <v>57</v>
      </c>
      <c r="C126" s="80" t="s">
        <v>77</v>
      </c>
      <c r="D126" s="96" t="s">
        <v>2</v>
      </c>
      <c r="E126" s="168">
        <v>41078</v>
      </c>
      <c r="F126" s="113">
        <v>41402</v>
      </c>
      <c r="G126" s="99">
        <v>250000</v>
      </c>
      <c r="H126" s="99">
        <v>18439724</v>
      </c>
      <c r="I126" s="100">
        <v>52</v>
      </c>
      <c r="J126" s="100">
        <v>152</v>
      </c>
      <c r="K126" s="96" t="s">
        <v>142</v>
      </c>
      <c r="L126" s="96" t="s">
        <v>28</v>
      </c>
      <c r="M126" s="67">
        <v>20</v>
      </c>
    </row>
    <row r="127" spans="1:13" ht="47.55" customHeight="1" x14ac:dyDescent="0.4">
      <c r="A127" s="102" t="s">
        <v>39</v>
      </c>
      <c r="B127" s="102" t="s">
        <v>67</v>
      </c>
      <c r="C127" s="80" t="s">
        <v>80</v>
      </c>
      <c r="D127" s="96" t="s">
        <v>40</v>
      </c>
      <c r="E127" s="168">
        <v>41123</v>
      </c>
      <c r="F127" s="155">
        <v>41480</v>
      </c>
      <c r="G127" s="99">
        <v>576000</v>
      </c>
      <c r="H127" s="99">
        <v>6242439</v>
      </c>
      <c r="I127" s="100">
        <v>48</v>
      </c>
      <c r="J127" s="100">
        <v>59</v>
      </c>
      <c r="K127" s="101" t="s">
        <v>142</v>
      </c>
      <c r="L127" s="96" t="s">
        <v>26</v>
      </c>
      <c r="M127" s="67" t="s">
        <v>211</v>
      </c>
    </row>
    <row r="128" spans="1:13" ht="47.55" customHeight="1" x14ac:dyDescent="0.4">
      <c r="A128" s="71" t="s">
        <v>392</v>
      </c>
      <c r="B128" s="71" t="s">
        <v>389</v>
      </c>
      <c r="C128" s="70" t="s">
        <v>390</v>
      </c>
      <c r="D128" s="67" t="s">
        <v>108</v>
      </c>
      <c r="E128" s="174">
        <v>43601</v>
      </c>
      <c r="F128" s="97">
        <v>44021</v>
      </c>
      <c r="G128" s="118">
        <v>400000</v>
      </c>
      <c r="H128" s="119">
        <v>19383136</v>
      </c>
      <c r="I128" s="120">
        <v>77</v>
      </c>
      <c r="J128" s="67">
        <v>100</v>
      </c>
      <c r="K128" s="67" t="s">
        <v>142</v>
      </c>
      <c r="L128" s="67" t="s">
        <v>242</v>
      </c>
      <c r="M128" s="67" t="s">
        <v>391</v>
      </c>
    </row>
    <row r="129" spans="1:13" ht="46.5" customHeight="1" x14ac:dyDescent="0.4">
      <c r="A129" s="49" t="s">
        <v>27</v>
      </c>
      <c r="B129" s="49" t="s">
        <v>186</v>
      </c>
      <c r="C129" s="49" t="s">
        <v>187</v>
      </c>
      <c r="D129" s="50" t="s">
        <v>18</v>
      </c>
      <c r="E129" s="165">
        <v>42573</v>
      </c>
      <c r="F129" s="62">
        <v>43081</v>
      </c>
      <c r="G129" s="114">
        <v>1000000</v>
      </c>
      <c r="H129" s="52">
        <v>31351421</v>
      </c>
      <c r="I129" s="53">
        <v>126</v>
      </c>
      <c r="J129" s="54">
        <v>159</v>
      </c>
      <c r="K129" s="55" t="s">
        <v>142</v>
      </c>
      <c r="L129" s="55" t="s">
        <v>26</v>
      </c>
      <c r="M129" s="50">
        <v>46</v>
      </c>
    </row>
    <row r="130" spans="1:13" ht="46.5" customHeight="1" x14ac:dyDescent="0.4">
      <c r="A130" s="63" t="s">
        <v>460</v>
      </c>
      <c r="B130" s="63" t="s">
        <v>508</v>
      </c>
      <c r="C130" s="70" t="s">
        <v>509</v>
      </c>
      <c r="D130" s="75" t="s">
        <v>46</v>
      </c>
      <c r="E130" s="167">
        <v>44743.575694444444</v>
      </c>
      <c r="F130" s="73">
        <v>45610</v>
      </c>
      <c r="G130" s="125">
        <v>3500000</v>
      </c>
      <c r="H130" s="144">
        <v>27871937.289999999</v>
      </c>
      <c r="I130" s="75">
        <v>99</v>
      </c>
      <c r="J130" s="67">
        <v>287</v>
      </c>
      <c r="K130" s="75" t="s">
        <v>142</v>
      </c>
      <c r="L130" s="75" t="s">
        <v>338</v>
      </c>
      <c r="M130" s="75" t="s">
        <v>221</v>
      </c>
    </row>
    <row r="131" spans="1:13" ht="46.5" customHeight="1" x14ac:dyDescent="0.4">
      <c r="A131" s="80" t="s">
        <v>116</v>
      </c>
      <c r="B131" s="102" t="s">
        <v>158</v>
      </c>
      <c r="C131" s="80" t="s">
        <v>117</v>
      </c>
      <c r="D131" s="96" t="s">
        <v>7</v>
      </c>
      <c r="E131" s="168">
        <v>41724</v>
      </c>
      <c r="F131" s="97">
        <v>42293</v>
      </c>
      <c r="G131" s="98">
        <v>2500000</v>
      </c>
      <c r="H131" s="99">
        <v>24583831</v>
      </c>
      <c r="I131" s="100">
        <v>84</v>
      </c>
      <c r="J131" s="100">
        <v>176</v>
      </c>
      <c r="K131" s="101" t="s">
        <v>118</v>
      </c>
      <c r="L131" s="101" t="s">
        <v>28</v>
      </c>
      <c r="M131" s="67" t="s">
        <v>210</v>
      </c>
    </row>
    <row r="132" spans="1:13" ht="46.5" customHeight="1" x14ac:dyDescent="0.4">
      <c r="A132" s="104" t="s">
        <v>195</v>
      </c>
      <c r="B132" s="104" t="s">
        <v>196</v>
      </c>
      <c r="C132" s="104" t="s">
        <v>197</v>
      </c>
      <c r="D132" s="105" t="s">
        <v>18</v>
      </c>
      <c r="E132" s="169">
        <v>42475</v>
      </c>
      <c r="F132" s="106">
        <v>42881</v>
      </c>
      <c r="G132" s="107">
        <v>2500000</v>
      </c>
      <c r="H132" s="108">
        <v>12058998</v>
      </c>
      <c r="I132" s="109">
        <v>55</v>
      </c>
      <c r="J132" s="109">
        <v>104</v>
      </c>
      <c r="K132" s="110" t="s">
        <v>142</v>
      </c>
      <c r="L132" s="110" t="s">
        <v>26</v>
      </c>
      <c r="M132" s="111" t="s">
        <v>210</v>
      </c>
    </row>
    <row r="133" spans="1:13" ht="46.5" customHeight="1" x14ac:dyDescent="0.4">
      <c r="A133" s="70" t="s">
        <v>318</v>
      </c>
      <c r="B133" s="70" t="s">
        <v>414</v>
      </c>
      <c r="C133" s="70" t="s">
        <v>415</v>
      </c>
      <c r="D133" s="67" t="s">
        <v>416</v>
      </c>
      <c r="E133" s="166">
        <v>43707</v>
      </c>
      <c r="F133" s="73">
        <v>44329</v>
      </c>
      <c r="G133" s="74">
        <v>2500000</v>
      </c>
      <c r="H133" s="74">
        <v>19446913</v>
      </c>
      <c r="I133" s="67">
        <v>131</v>
      </c>
      <c r="J133" s="111">
        <v>186</v>
      </c>
      <c r="K133" s="67" t="s">
        <v>142</v>
      </c>
      <c r="L133" s="67" t="s">
        <v>338</v>
      </c>
      <c r="M133" s="67">
        <v>40</v>
      </c>
    </row>
    <row r="134" spans="1:13" ht="46.5" customHeight="1" x14ac:dyDescent="0.4">
      <c r="A134" s="124" t="s">
        <v>263</v>
      </c>
      <c r="B134" s="124" t="s">
        <v>261</v>
      </c>
      <c r="C134" s="70" t="s">
        <v>262</v>
      </c>
      <c r="D134" s="67" t="s">
        <v>18</v>
      </c>
      <c r="E134" s="166">
        <v>43131</v>
      </c>
      <c r="F134" s="73">
        <v>43791</v>
      </c>
      <c r="G134" s="74">
        <v>2500000</v>
      </c>
      <c r="H134" s="125">
        <v>51953852</v>
      </c>
      <c r="I134" s="67">
        <v>203</v>
      </c>
      <c r="J134" s="67">
        <v>368</v>
      </c>
      <c r="K134" s="67" t="s">
        <v>4</v>
      </c>
      <c r="L134" s="67" t="s">
        <v>242</v>
      </c>
      <c r="M134" s="67">
        <v>40</v>
      </c>
    </row>
    <row r="135" spans="1:13" ht="47.55" customHeight="1" x14ac:dyDescent="0.4">
      <c r="A135" s="150" t="s">
        <v>553</v>
      </c>
      <c r="B135" s="124" t="s">
        <v>552</v>
      </c>
      <c r="C135" s="149" t="s">
        <v>554</v>
      </c>
      <c r="D135" s="145" t="s">
        <v>7</v>
      </c>
      <c r="E135" s="171">
        <v>43941</v>
      </c>
      <c r="F135" s="146">
        <v>44784</v>
      </c>
      <c r="G135" s="147">
        <v>2500000</v>
      </c>
      <c r="H135" s="147">
        <v>35389518</v>
      </c>
      <c r="I135" s="148">
        <v>94</v>
      </c>
      <c r="J135" s="148"/>
      <c r="K135" s="75" t="s">
        <v>142</v>
      </c>
      <c r="L135" s="145" t="s">
        <v>28</v>
      </c>
      <c r="M135" s="145" t="s">
        <v>210</v>
      </c>
    </row>
    <row r="136" spans="1:13" ht="47.55" customHeight="1" x14ac:dyDescent="0.4">
      <c r="A136" s="70" t="s">
        <v>378</v>
      </c>
      <c r="B136" s="70" t="s">
        <v>379</v>
      </c>
      <c r="C136" s="70" t="s">
        <v>380</v>
      </c>
      <c r="D136" s="67" t="s">
        <v>2</v>
      </c>
      <c r="E136" s="166">
        <v>44113</v>
      </c>
      <c r="F136" s="73">
        <v>44624</v>
      </c>
      <c r="G136" s="74">
        <v>2500000</v>
      </c>
      <c r="H136" s="74">
        <v>19859522</v>
      </c>
      <c r="I136" s="67">
        <v>56</v>
      </c>
      <c r="J136" s="67">
        <v>135</v>
      </c>
      <c r="K136" s="67" t="s">
        <v>4</v>
      </c>
      <c r="L136" s="67" t="s">
        <v>28</v>
      </c>
      <c r="M136" s="67">
        <v>14</v>
      </c>
    </row>
    <row r="137" spans="1:13" ht="47.55" customHeight="1" x14ac:dyDescent="0.4">
      <c r="A137" s="80" t="s">
        <v>245</v>
      </c>
      <c r="B137" s="80" t="s">
        <v>246</v>
      </c>
      <c r="C137" s="80" t="s">
        <v>253</v>
      </c>
      <c r="D137" s="96" t="s">
        <v>46</v>
      </c>
      <c r="E137" s="168">
        <v>43075</v>
      </c>
      <c r="F137" s="97">
        <v>43482</v>
      </c>
      <c r="G137" s="98">
        <v>340000</v>
      </c>
      <c r="H137" s="99">
        <v>13961337</v>
      </c>
      <c r="I137" s="100">
        <v>96</v>
      </c>
      <c r="J137" s="100">
        <v>96</v>
      </c>
      <c r="K137" s="101" t="s">
        <v>142</v>
      </c>
      <c r="L137" s="101" t="s">
        <v>26</v>
      </c>
      <c r="M137" s="67" t="s">
        <v>252</v>
      </c>
    </row>
    <row r="138" spans="1:13" ht="47.55" customHeight="1" x14ac:dyDescent="0.4">
      <c r="A138" s="102" t="s">
        <v>35</v>
      </c>
      <c r="B138" s="102" t="s">
        <v>11</v>
      </c>
      <c r="C138" s="80" t="s">
        <v>83</v>
      </c>
      <c r="D138" s="96" t="s">
        <v>5</v>
      </c>
      <c r="E138" s="168">
        <v>41064</v>
      </c>
      <c r="F138" s="155">
        <v>41624</v>
      </c>
      <c r="G138" s="99">
        <v>1500000</v>
      </c>
      <c r="H138" s="99">
        <v>14270364</v>
      </c>
      <c r="I138" s="100">
        <v>43</v>
      </c>
      <c r="J138" s="100">
        <v>100</v>
      </c>
      <c r="K138" s="96" t="s">
        <v>4</v>
      </c>
      <c r="L138" s="96" t="s">
        <v>28</v>
      </c>
      <c r="M138" s="67" t="s">
        <v>214</v>
      </c>
    </row>
    <row r="139" spans="1:13" ht="47.55" customHeight="1" x14ac:dyDescent="0.4">
      <c r="A139" s="80" t="s">
        <v>304</v>
      </c>
      <c r="B139" s="80" t="s">
        <v>247</v>
      </c>
      <c r="C139" s="80" t="s">
        <v>305</v>
      </c>
      <c r="D139" s="96" t="s">
        <v>5</v>
      </c>
      <c r="E139" s="168">
        <v>43041</v>
      </c>
      <c r="F139" s="97">
        <v>43573</v>
      </c>
      <c r="G139" s="98">
        <v>2500000</v>
      </c>
      <c r="H139" s="99">
        <v>22289193</v>
      </c>
      <c r="I139" s="100">
        <v>86</v>
      </c>
      <c r="J139" s="100">
        <v>181</v>
      </c>
      <c r="K139" s="101" t="s">
        <v>4</v>
      </c>
      <c r="L139" s="101" t="s">
        <v>28</v>
      </c>
      <c r="M139" s="67" t="s">
        <v>254</v>
      </c>
    </row>
    <row r="140" spans="1:13" ht="47.55" customHeight="1" x14ac:dyDescent="0.4">
      <c r="A140" s="80" t="s">
        <v>296</v>
      </c>
      <c r="B140" s="80" t="s">
        <v>295</v>
      </c>
      <c r="C140" s="80" t="s">
        <v>297</v>
      </c>
      <c r="D140" s="96" t="s">
        <v>2</v>
      </c>
      <c r="E140" s="168">
        <v>43060</v>
      </c>
      <c r="F140" s="97">
        <v>43644</v>
      </c>
      <c r="G140" s="98">
        <v>2500000</v>
      </c>
      <c r="H140" s="99">
        <v>29459204</v>
      </c>
      <c r="I140" s="100">
        <v>68</v>
      </c>
      <c r="J140" s="100">
        <v>272</v>
      </c>
      <c r="K140" s="101" t="s">
        <v>142</v>
      </c>
      <c r="L140" s="101" t="s">
        <v>28</v>
      </c>
      <c r="M140" s="67">
        <v>20</v>
      </c>
    </row>
    <row r="141" spans="1:13" ht="47.55" customHeight="1" x14ac:dyDescent="0.4">
      <c r="A141" s="133" t="s">
        <v>32</v>
      </c>
      <c r="B141" s="133" t="s">
        <v>65</v>
      </c>
      <c r="C141" s="134" t="s">
        <v>86</v>
      </c>
      <c r="D141" s="96" t="s">
        <v>2</v>
      </c>
      <c r="E141" s="168">
        <v>41446</v>
      </c>
      <c r="F141" s="113">
        <v>41927</v>
      </c>
      <c r="G141" s="99">
        <v>3583350</v>
      </c>
      <c r="H141" s="99">
        <v>44825722</v>
      </c>
      <c r="I141" s="100">
        <v>149</v>
      </c>
      <c r="J141" s="100">
        <v>434</v>
      </c>
      <c r="K141" s="96" t="s">
        <v>4</v>
      </c>
      <c r="L141" s="96" t="s">
        <v>28</v>
      </c>
      <c r="M141" s="67">
        <v>20</v>
      </c>
    </row>
    <row r="142" spans="1:13" ht="47.55" customHeight="1" x14ac:dyDescent="0.4">
      <c r="A142" s="70" t="s">
        <v>460</v>
      </c>
      <c r="B142" s="63" t="s">
        <v>481</v>
      </c>
      <c r="C142" s="70" t="s">
        <v>461</v>
      </c>
      <c r="D142" s="75" t="s">
        <v>2</v>
      </c>
      <c r="E142" s="167">
        <v>44483.522222222222</v>
      </c>
      <c r="F142" s="73">
        <v>45218</v>
      </c>
      <c r="G142" s="74">
        <v>3000000</v>
      </c>
      <c r="H142" s="144">
        <v>28592880</v>
      </c>
      <c r="I142" s="75">
        <v>60</v>
      </c>
      <c r="J142" s="67">
        <v>214</v>
      </c>
      <c r="K142" s="75" t="s">
        <v>142</v>
      </c>
      <c r="L142" s="75" t="s">
        <v>28</v>
      </c>
      <c r="M142" s="75">
        <v>20</v>
      </c>
    </row>
    <row r="143" spans="1:13" ht="47.55" customHeight="1" x14ac:dyDescent="0.4">
      <c r="A143" s="70" t="s">
        <v>381</v>
      </c>
      <c r="B143" s="70" t="s">
        <v>434</v>
      </c>
      <c r="C143" s="70" t="s">
        <v>435</v>
      </c>
      <c r="D143" s="67" t="s">
        <v>425</v>
      </c>
      <c r="E143" s="166">
        <v>44312.542361111111</v>
      </c>
      <c r="F143" s="73">
        <v>45000</v>
      </c>
      <c r="G143" s="74">
        <v>2700000</v>
      </c>
      <c r="H143" s="143">
        <v>13209488</v>
      </c>
      <c r="I143" s="67">
        <v>54</v>
      </c>
      <c r="J143" s="67">
        <v>124</v>
      </c>
      <c r="K143" s="67" t="s">
        <v>4</v>
      </c>
      <c r="L143" s="67" t="s">
        <v>28</v>
      </c>
      <c r="M143" s="67">
        <v>36</v>
      </c>
    </row>
    <row r="144" spans="1:13" ht="47.55" customHeight="1" x14ac:dyDescent="0.4">
      <c r="A144" s="71" t="s">
        <v>405</v>
      </c>
      <c r="B144" s="71" t="s">
        <v>344</v>
      </c>
      <c r="C144" s="70" t="s">
        <v>404</v>
      </c>
      <c r="D144" s="67" t="s">
        <v>2</v>
      </c>
      <c r="E144" s="166">
        <v>43882</v>
      </c>
      <c r="F144" s="97">
        <v>44186</v>
      </c>
      <c r="G144" s="118">
        <v>2500000</v>
      </c>
      <c r="H144" s="119">
        <v>39981740</v>
      </c>
      <c r="I144" s="120">
        <v>87</v>
      </c>
      <c r="J144" s="67">
        <v>226</v>
      </c>
      <c r="K144" s="67" t="s">
        <v>142</v>
      </c>
      <c r="L144" s="67" t="s">
        <v>242</v>
      </c>
      <c r="M144" s="67">
        <v>14</v>
      </c>
    </row>
    <row r="145" spans="1:14" ht="47.55" customHeight="1" x14ac:dyDescent="0.4">
      <c r="A145" s="173" t="s">
        <v>206</v>
      </c>
      <c r="B145" s="80" t="s">
        <v>203</v>
      </c>
      <c r="C145" s="80" t="s">
        <v>204</v>
      </c>
      <c r="D145" s="96" t="s">
        <v>18</v>
      </c>
      <c r="E145" s="168">
        <v>42627</v>
      </c>
      <c r="F145" s="97">
        <v>43823</v>
      </c>
      <c r="G145" s="118">
        <v>2500000</v>
      </c>
      <c r="H145" s="119">
        <v>20020245</v>
      </c>
      <c r="I145" s="120">
        <v>64</v>
      </c>
      <c r="J145" s="122">
        <v>192</v>
      </c>
      <c r="K145" s="101" t="s">
        <v>142</v>
      </c>
      <c r="L145" s="101" t="s">
        <v>26</v>
      </c>
      <c r="M145" s="67">
        <v>45</v>
      </c>
    </row>
    <row r="146" spans="1:14" ht="47.55" customHeight="1" x14ac:dyDescent="0.4">
      <c r="A146" s="150" t="s">
        <v>555</v>
      </c>
      <c r="B146" s="124" t="s">
        <v>551</v>
      </c>
      <c r="C146" s="149" t="s">
        <v>556</v>
      </c>
      <c r="D146" s="145" t="s">
        <v>5</v>
      </c>
      <c r="E146" s="171">
        <v>43867</v>
      </c>
      <c r="F146" s="146">
        <v>44764</v>
      </c>
      <c r="G146" s="147">
        <v>3500000</v>
      </c>
      <c r="H146" s="147">
        <v>33894067</v>
      </c>
      <c r="I146" s="148">
        <v>96</v>
      </c>
      <c r="J146" s="148"/>
      <c r="K146" s="145" t="s">
        <v>4</v>
      </c>
      <c r="L146" s="145" t="s">
        <v>28</v>
      </c>
      <c r="M146" s="145" t="s">
        <v>220</v>
      </c>
    </row>
    <row r="147" spans="1:14" ht="47.55" customHeight="1" x14ac:dyDescent="0.4">
      <c r="A147" s="80" t="s">
        <v>160</v>
      </c>
      <c r="B147" s="80" t="s">
        <v>161</v>
      </c>
      <c r="C147" s="80" t="s">
        <v>162</v>
      </c>
      <c r="D147" s="96" t="s">
        <v>159</v>
      </c>
      <c r="E147" s="168">
        <v>42354</v>
      </c>
      <c r="F147" s="97">
        <v>42716</v>
      </c>
      <c r="G147" s="112">
        <v>2500000</v>
      </c>
      <c r="H147" s="99">
        <v>14913934</v>
      </c>
      <c r="I147" s="100">
        <v>67</v>
      </c>
      <c r="J147" s="100">
        <v>226</v>
      </c>
      <c r="K147" s="101" t="s">
        <v>4</v>
      </c>
      <c r="L147" s="101" t="s">
        <v>28</v>
      </c>
      <c r="M147" s="67" t="s">
        <v>224</v>
      </c>
    </row>
    <row r="148" spans="1:14" ht="47.55" customHeight="1" x14ac:dyDescent="0.4">
      <c r="A148" s="102" t="s">
        <v>34</v>
      </c>
      <c r="B148" s="102" t="s">
        <v>66</v>
      </c>
      <c r="C148" s="80" t="s">
        <v>79</v>
      </c>
      <c r="D148" s="96" t="s">
        <v>19</v>
      </c>
      <c r="E148" s="168">
        <v>41108</v>
      </c>
      <c r="F148" s="155">
        <v>41480</v>
      </c>
      <c r="G148" s="99">
        <v>1500000</v>
      </c>
      <c r="H148" s="99">
        <v>16004031</v>
      </c>
      <c r="I148" s="100">
        <v>128</v>
      </c>
      <c r="J148" s="100">
        <v>148</v>
      </c>
      <c r="K148" s="96" t="s">
        <v>142</v>
      </c>
      <c r="L148" s="96" t="s">
        <v>26</v>
      </c>
      <c r="M148" s="67" t="s">
        <v>212</v>
      </c>
    </row>
    <row r="149" spans="1:14" ht="47.55" customHeight="1" x14ac:dyDescent="0.4">
      <c r="A149" s="80" t="s">
        <v>176</v>
      </c>
      <c r="B149" s="80" t="s">
        <v>294</v>
      </c>
      <c r="C149" s="80" t="s">
        <v>298</v>
      </c>
      <c r="D149" s="96" t="s">
        <v>40</v>
      </c>
      <c r="E149" s="168">
        <v>43048</v>
      </c>
      <c r="F149" s="97">
        <v>43643</v>
      </c>
      <c r="G149" s="98">
        <v>2500000</v>
      </c>
      <c r="H149" s="99">
        <v>13063435</v>
      </c>
      <c r="I149" s="100">
        <v>69</v>
      </c>
      <c r="J149" s="100">
        <v>111</v>
      </c>
      <c r="K149" s="101" t="s">
        <v>142</v>
      </c>
      <c r="L149" s="101" t="s">
        <v>242</v>
      </c>
      <c r="M149" s="67" t="s">
        <v>299</v>
      </c>
    </row>
    <row r="150" spans="1:14" ht="46.5" customHeight="1" x14ac:dyDescent="0.4">
      <c r="A150" s="70" t="s">
        <v>248</v>
      </c>
      <c r="B150" s="71" t="s">
        <v>341</v>
      </c>
      <c r="C150" s="70" t="s">
        <v>359</v>
      </c>
      <c r="D150" s="67" t="s">
        <v>2</v>
      </c>
      <c r="E150" s="166">
        <v>43854</v>
      </c>
      <c r="F150" s="73">
        <v>44656</v>
      </c>
      <c r="G150" s="74">
        <v>2500000</v>
      </c>
      <c r="H150" s="74">
        <v>22609627</v>
      </c>
      <c r="I150" s="67">
        <v>76</v>
      </c>
      <c r="J150" s="67">
        <v>205</v>
      </c>
      <c r="K150" s="67" t="s">
        <v>4</v>
      </c>
      <c r="L150" s="67" t="s">
        <v>28</v>
      </c>
      <c r="M150" s="67">
        <v>14</v>
      </c>
    </row>
    <row r="151" spans="1:14" ht="46.5" customHeight="1" x14ac:dyDescent="0.4">
      <c r="A151" s="71" t="s">
        <v>149</v>
      </c>
      <c r="B151" s="71" t="s">
        <v>276</v>
      </c>
      <c r="C151" s="70" t="s">
        <v>397</v>
      </c>
      <c r="D151" s="67" t="s">
        <v>3</v>
      </c>
      <c r="E151" s="166">
        <v>43395</v>
      </c>
      <c r="F151" s="97">
        <v>44130</v>
      </c>
      <c r="G151" s="118">
        <v>2500000</v>
      </c>
      <c r="H151" s="119">
        <v>34046782</v>
      </c>
      <c r="I151" s="120">
        <v>137</v>
      </c>
      <c r="J151" s="67">
        <v>291</v>
      </c>
      <c r="K151" s="67" t="s">
        <v>4</v>
      </c>
      <c r="L151" s="67" t="s">
        <v>28</v>
      </c>
      <c r="M151" s="67">
        <v>7</v>
      </c>
    </row>
    <row r="152" spans="1:14" ht="46.5" customHeight="1" x14ac:dyDescent="0.4">
      <c r="A152" s="70" t="s">
        <v>542</v>
      </c>
      <c r="B152" s="63" t="s">
        <v>528</v>
      </c>
      <c r="C152" s="70" t="s">
        <v>541</v>
      </c>
      <c r="D152" s="67" t="s">
        <v>133</v>
      </c>
      <c r="E152" s="141">
        <v>44909.597916666666</v>
      </c>
      <c r="F152" s="73">
        <v>45770</v>
      </c>
      <c r="G152" s="74">
        <v>3500000</v>
      </c>
      <c r="H152" s="144">
        <v>15844759.9</v>
      </c>
      <c r="I152" s="67">
        <v>68</v>
      </c>
      <c r="J152" s="67">
        <v>182</v>
      </c>
      <c r="K152" s="75" t="s">
        <v>142</v>
      </c>
      <c r="L152" s="75" t="s">
        <v>338</v>
      </c>
      <c r="M152" s="67">
        <v>36</v>
      </c>
    </row>
    <row r="153" spans="1:14" ht="31.5" customHeight="1" x14ac:dyDescent="0.4">
      <c r="A153" s="80" t="s">
        <v>153</v>
      </c>
      <c r="B153" s="102" t="s">
        <v>155</v>
      </c>
      <c r="C153" s="80" t="s">
        <v>154</v>
      </c>
      <c r="D153" s="96" t="s">
        <v>14</v>
      </c>
      <c r="E153" s="168">
        <v>41820</v>
      </c>
      <c r="F153" s="97">
        <v>42352</v>
      </c>
      <c r="G153" s="98">
        <v>2500000</v>
      </c>
      <c r="H153" s="99">
        <v>41212730</v>
      </c>
      <c r="I153" s="100">
        <v>200</v>
      </c>
      <c r="J153" s="100">
        <v>177</v>
      </c>
      <c r="K153" s="101" t="s">
        <v>4</v>
      </c>
      <c r="L153" s="101" t="s">
        <v>26</v>
      </c>
      <c r="M153" s="67">
        <v>11</v>
      </c>
      <c r="N153" s="40"/>
    </row>
    <row r="154" spans="1:14" ht="47.55" customHeight="1" x14ac:dyDescent="0.4">
      <c r="A154" s="80" t="s">
        <v>149</v>
      </c>
      <c r="B154" s="80" t="s">
        <v>150</v>
      </c>
      <c r="C154" s="80" t="s">
        <v>229</v>
      </c>
      <c r="D154" s="96" t="s">
        <v>3</v>
      </c>
      <c r="E154" s="168">
        <v>42166</v>
      </c>
      <c r="F154" s="97">
        <v>42886</v>
      </c>
      <c r="G154" s="98">
        <v>2500000</v>
      </c>
      <c r="H154" s="99">
        <v>27945710</v>
      </c>
      <c r="I154" s="100">
        <v>122</v>
      </c>
      <c r="J154" s="100">
        <v>241</v>
      </c>
      <c r="K154" s="101" t="s">
        <v>4</v>
      </c>
      <c r="L154" s="101" t="s">
        <v>28</v>
      </c>
      <c r="M154" s="67">
        <v>7</v>
      </c>
    </row>
    <row r="155" spans="1:14" ht="47.55" customHeight="1" x14ac:dyDescent="0.4">
      <c r="A155" s="80" t="s">
        <v>121</v>
      </c>
      <c r="B155" s="102" t="s">
        <v>122</v>
      </c>
      <c r="C155" s="80" t="s">
        <v>123</v>
      </c>
      <c r="D155" s="96" t="s">
        <v>18</v>
      </c>
      <c r="E155" s="168">
        <v>41746</v>
      </c>
      <c r="F155" s="97">
        <v>42353</v>
      </c>
      <c r="G155" s="98">
        <v>2250000</v>
      </c>
      <c r="H155" s="99">
        <v>33420619</v>
      </c>
      <c r="I155" s="100">
        <v>150</v>
      </c>
      <c r="J155" s="100">
        <v>286</v>
      </c>
      <c r="K155" s="101" t="s">
        <v>4</v>
      </c>
      <c r="L155" s="101" t="s">
        <v>26</v>
      </c>
      <c r="M155" s="67">
        <v>40</v>
      </c>
    </row>
    <row r="156" spans="1:14" ht="47.55" customHeight="1" x14ac:dyDescent="0.4">
      <c r="A156" s="102" t="s">
        <v>33</v>
      </c>
      <c r="B156" s="102" t="s">
        <v>59</v>
      </c>
      <c r="C156" s="80" t="s">
        <v>75</v>
      </c>
      <c r="D156" s="96" t="s">
        <v>14</v>
      </c>
      <c r="E156" s="168">
        <v>41044</v>
      </c>
      <c r="F156" s="155">
        <v>41361</v>
      </c>
      <c r="G156" s="99">
        <v>2000000</v>
      </c>
      <c r="H156" s="99">
        <v>16479525</v>
      </c>
      <c r="I156" s="100">
        <v>90</v>
      </c>
      <c r="J156" s="100">
        <v>143</v>
      </c>
      <c r="K156" s="96" t="s">
        <v>4</v>
      </c>
      <c r="L156" s="96" t="s">
        <v>28</v>
      </c>
      <c r="M156" s="67" t="s">
        <v>210</v>
      </c>
    </row>
    <row r="157" spans="1:14" ht="47.55" customHeight="1" x14ac:dyDescent="0.4">
      <c r="A157" s="70" t="s">
        <v>545</v>
      </c>
      <c r="B157" s="63" t="s">
        <v>558</v>
      </c>
      <c r="C157" s="70" t="s">
        <v>569</v>
      </c>
      <c r="D157" s="67" t="s">
        <v>18</v>
      </c>
      <c r="E157" s="170">
        <v>44957.61041666667</v>
      </c>
      <c r="F157" s="73">
        <v>45552</v>
      </c>
      <c r="G157" s="74">
        <v>2950000</v>
      </c>
      <c r="H157" s="144">
        <v>23544635</v>
      </c>
      <c r="I157" s="67">
        <v>59</v>
      </c>
      <c r="J157" s="67">
        <v>232</v>
      </c>
      <c r="K157" s="75" t="s">
        <v>4</v>
      </c>
      <c r="L157" s="75" t="s">
        <v>28</v>
      </c>
      <c r="M157" s="67" t="s">
        <v>564</v>
      </c>
    </row>
    <row r="158" spans="1:14" ht="47.55" customHeight="1" x14ac:dyDescent="0.4">
      <c r="A158" s="102" t="s">
        <v>33</v>
      </c>
      <c r="B158" s="102" t="s">
        <v>60</v>
      </c>
      <c r="C158" s="80" t="s">
        <v>76</v>
      </c>
      <c r="D158" s="96" t="s">
        <v>14</v>
      </c>
      <c r="E158" s="168">
        <v>41044</v>
      </c>
      <c r="F158" s="155">
        <v>41361</v>
      </c>
      <c r="G158" s="99">
        <v>2000000</v>
      </c>
      <c r="H158" s="99">
        <v>16225013</v>
      </c>
      <c r="I158" s="100">
        <v>102</v>
      </c>
      <c r="J158" s="100">
        <v>155</v>
      </c>
      <c r="K158" s="96" t="s">
        <v>4</v>
      </c>
      <c r="L158" s="96" t="s">
        <v>28</v>
      </c>
      <c r="M158" s="67">
        <v>6</v>
      </c>
    </row>
    <row r="159" spans="1:14" ht="47.55" customHeight="1" x14ac:dyDescent="0.4">
      <c r="A159" s="70" t="s">
        <v>577</v>
      </c>
      <c r="B159" s="63" t="s">
        <v>562</v>
      </c>
      <c r="C159" s="70" t="s">
        <v>576</v>
      </c>
      <c r="D159" s="67" t="s">
        <v>14</v>
      </c>
      <c r="E159" s="141">
        <v>45009</v>
      </c>
      <c r="F159" s="73">
        <v>45798</v>
      </c>
      <c r="G159" s="74">
        <v>3500000</v>
      </c>
      <c r="H159" s="144">
        <v>25629092</v>
      </c>
      <c r="I159" s="67">
        <v>116</v>
      </c>
      <c r="J159" s="67">
        <v>295</v>
      </c>
      <c r="K159" s="75" t="s">
        <v>4</v>
      </c>
      <c r="L159" s="75" t="s">
        <v>338</v>
      </c>
      <c r="M159" s="67" t="s">
        <v>568</v>
      </c>
    </row>
    <row r="160" spans="1:14" ht="47.55" customHeight="1" x14ac:dyDescent="0.4">
      <c r="A160" s="70" t="s">
        <v>572</v>
      </c>
      <c r="B160" s="63" t="s">
        <v>559</v>
      </c>
      <c r="C160" s="70" t="s">
        <v>571</v>
      </c>
      <c r="D160" s="67" t="s">
        <v>3</v>
      </c>
      <c r="E160" s="141">
        <v>44958.452777777777</v>
      </c>
      <c r="F160" s="73">
        <v>45912</v>
      </c>
      <c r="G160" s="74">
        <v>3500000</v>
      </c>
      <c r="H160" s="144">
        <v>37466036.799999997</v>
      </c>
      <c r="I160" s="67">
        <v>137</v>
      </c>
      <c r="J160" s="67">
        <v>376</v>
      </c>
      <c r="K160" s="75" t="s">
        <v>4</v>
      </c>
      <c r="L160" s="75" t="s">
        <v>28</v>
      </c>
      <c r="M160" s="67" t="s">
        <v>565</v>
      </c>
    </row>
    <row r="161" spans="1:14" ht="47.55" customHeight="1" x14ac:dyDescent="0.4">
      <c r="A161" s="70" t="s">
        <v>646</v>
      </c>
      <c r="B161" s="63" t="s">
        <v>643</v>
      </c>
      <c r="C161" s="70" t="s">
        <v>644</v>
      </c>
      <c r="D161" s="67" t="s">
        <v>645</v>
      </c>
      <c r="E161" s="170">
        <v>44412</v>
      </c>
      <c r="F161" s="73">
        <v>45372</v>
      </c>
      <c r="G161" s="74">
        <v>2860000</v>
      </c>
      <c r="H161" s="144">
        <v>30171453</v>
      </c>
      <c r="I161" s="67">
        <v>100</v>
      </c>
      <c r="J161" s="67">
        <v>355</v>
      </c>
      <c r="K161" s="75" t="s">
        <v>142</v>
      </c>
      <c r="L161" s="75" t="s">
        <v>338</v>
      </c>
      <c r="M161" s="67" t="s">
        <v>223</v>
      </c>
    </row>
    <row r="162" spans="1:14" ht="47.55" customHeight="1" x14ac:dyDescent="0.4">
      <c r="A162" s="70" t="s">
        <v>478</v>
      </c>
      <c r="B162" s="70" t="s">
        <v>479</v>
      </c>
      <c r="C162" s="70" t="s">
        <v>480</v>
      </c>
      <c r="D162" s="67" t="s">
        <v>5</v>
      </c>
      <c r="E162" s="166">
        <v>44470</v>
      </c>
      <c r="F162" s="73">
        <v>45483</v>
      </c>
      <c r="G162" s="74">
        <v>1850000</v>
      </c>
      <c r="H162" s="143">
        <v>55934143</v>
      </c>
      <c r="I162" s="67">
        <v>179</v>
      </c>
      <c r="J162" s="67">
        <v>539</v>
      </c>
      <c r="K162" s="67" t="s">
        <v>142</v>
      </c>
      <c r="L162" s="67" t="s">
        <v>28</v>
      </c>
      <c r="M162" s="67" t="s">
        <v>220</v>
      </c>
    </row>
    <row r="163" spans="1:14" ht="47.55" customHeight="1" x14ac:dyDescent="0.4">
      <c r="A163" s="63" t="s">
        <v>483</v>
      </c>
      <c r="B163" s="63" t="s">
        <v>484</v>
      </c>
      <c r="C163" s="70" t="s">
        <v>485</v>
      </c>
      <c r="D163" s="75" t="s">
        <v>18</v>
      </c>
      <c r="E163" s="167">
        <v>44641.350694444445</v>
      </c>
      <c r="F163" s="73">
        <v>45429</v>
      </c>
      <c r="G163" s="79">
        <v>3500000</v>
      </c>
      <c r="H163" s="144">
        <v>14767788</v>
      </c>
      <c r="I163" s="75">
        <v>71</v>
      </c>
      <c r="J163" s="67">
        <v>177</v>
      </c>
      <c r="K163" s="75" t="s">
        <v>142</v>
      </c>
      <c r="L163" s="75" t="s">
        <v>338</v>
      </c>
      <c r="M163" s="75">
        <v>44</v>
      </c>
    </row>
    <row r="164" spans="1:14" ht="47.55" customHeight="1" x14ac:dyDescent="0.4">
      <c r="A164" s="70" t="s">
        <v>451</v>
      </c>
      <c r="B164" s="70" t="s">
        <v>446</v>
      </c>
      <c r="C164" s="70" t="s">
        <v>455</v>
      </c>
      <c r="D164" s="67" t="s">
        <v>18</v>
      </c>
      <c r="E164" s="166">
        <v>44383</v>
      </c>
      <c r="F164" s="73">
        <v>44904</v>
      </c>
      <c r="G164" s="74">
        <v>2500000</v>
      </c>
      <c r="H164" s="74">
        <v>46379604</v>
      </c>
      <c r="I164" s="67">
        <v>106</v>
      </c>
      <c r="J164" s="67">
        <v>361</v>
      </c>
      <c r="K164" s="67" t="s">
        <v>142</v>
      </c>
      <c r="L164" s="67" t="s">
        <v>338</v>
      </c>
      <c r="M164" s="67">
        <v>40</v>
      </c>
    </row>
    <row r="165" spans="1:14" ht="47.55" customHeight="1" x14ac:dyDescent="0.4">
      <c r="A165" s="80" t="s">
        <v>309</v>
      </c>
      <c r="B165" s="80" t="s">
        <v>310</v>
      </c>
      <c r="C165" s="80" t="s">
        <v>311</v>
      </c>
      <c r="D165" s="96" t="s">
        <v>3</v>
      </c>
      <c r="E165" s="168">
        <v>42852</v>
      </c>
      <c r="F165" s="97">
        <v>43685</v>
      </c>
      <c r="G165" s="98">
        <v>2500000</v>
      </c>
      <c r="H165" s="99">
        <v>60169500</v>
      </c>
      <c r="I165" s="100">
        <v>252</v>
      </c>
      <c r="J165" s="100">
        <v>530</v>
      </c>
      <c r="K165" s="101" t="s">
        <v>4</v>
      </c>
      <c r="L165" s="101" t="s">
        <v>28</v>
      </c>
      <c r="M165" s="67">
        <v>24</v>
      </c>
    </row>
    <row r="166" spans="1:14" ht="47.55" customHeight="1" x14ac:dyDescent="0.4">
      <c r="A166" s="80" t="s">
        <v>23</v>
      </c>
      <c r="B166" s="80" t="s">
        <v>190</v>
      </c>
      <c r="C166" s="80" t="s">
        <v>191</v>
      </c>
      <c r="D166" s="96" t="s">
        <v>14</v>
      </c>
      <c r="E166" s="168">
        <v>42586</v>
      </c>
      <c r="F166" s="97">
        <v>42837</v>
      </c>
      <c r="G166" s="98">
        <v>2500000</v>
      </c>
      <c r="H166" s="164">
        <v>19229712</v>
      </c>
      <c r="I166" s="100">
        <v>61</v>
      </c>
      <c r="J166" s="100">
        <v>246</v>
      </c>
      <c r="K166" s="101" t="s">
        <v>142</v>
      </c>
      <c r="L166" s="101" t="s">
        <v>28</v>
      </c>
      <c r="M166" s="67">
        <v>44</v>
      </c>
    </row>
    <row r="167" spans="1:14" ht="47.55" customHeight="1" x14ac:dyDescent="0.4">
      <c r="A167" s="70" t="s">
        <v>318</v>
      </c>
      <c r="B167" s="70" t="s">
        <v>440</v>
      </c>
      <c r="C167" s="70" t="s">
        <v>441</v>
      </c>
      <c r="D167" s="67" t="s">
        <v>61</v>
      </c>
      <c r="E167" s="166">
        <v>44145</v>
      </c>
      <c r="F167" s="73">
        <v>44518</v>
      </c>
      <c r="G167" s="74">
        <v>2500000</v>
      </c>
      <c r="H167" s="74">
        <v>12533736</v>
      </c>
      <c r="I167" s="67">
        <v>82</v>
      </c>
      <c r="J167" s="111">
        <v>108</v>
      </c>
      <c r="K167" s="67" t="s">
        <v>4</v>
      </c>
      <c r="L167" s="67" t="s">
        <v>338</v>
      </c>
      <c r="M167" s="67" t="s">
        <v>217</v>
      </c>
    </row>
    <row r="168" spans="1:14" ht="47.55" customHeight="1" x14ac:dyDescent="0.4">
      <c r="A168" s="70" t="s">
        <v>287</v>
      </c>
      <c r="B168" s="70" t="s">
        <v>422</v>
      </c>
      <c r="C168" s="70" t="s">
        <v>433</v>
      </c>
      <c r="D168" s="67" t="s">
        <v>18</v>
      </c>
      <c r="E168" s="166">
        <v>44295.597222222219</v>
      </c>
      <c r="F168" s="73">
        <v>44966</v>
      </c>
      <c r="G168" s="74">
        <v>2500000</v>
      </c>
      <c r="H168" s="143">
        <v>27109042</v>
      </c>
      <c r="I168" s="67">
        <v>78</v>
      </c>
      <c r="J168" s="67">
        <v>223</v>
      </c>
      <c r="K168" s="67" t="s">
        <v>142</v>
      </c>
      <c r="L168" s="67" t="s">
        <v>28</v>
      </c>
      <c r="M168" s="67">
        <v>41</v>
      </c>
    </row>
    <row r="169" spans="1:14" ht="47.55" customHeight="1" x14ac:dyDescent="0.4">
      <c r="A169" s="80" t="s">
        <v>113</v>
      </c>
      <c r="B169" s="102" t="s">
        <v>145</v>
      </c>
      <c r="C169" s="80" t="s">
        <v>114</v>
      </c>
      <c r="D169" s="96" t="s">
        <v>112</v>
      </c>
      <c r="E169" s="168">
        <v>41702</v>
      </c>
      <c r="F169" s="113">
        <v>42159</v>
      </c>
      <c r="G169" s="98">
        <v>2500000</v>
      </c>
      <c r="H169" s="99">
        <v>11661431</v>
      </c>
      <c r="I169" s="100">
        <v>100</v>
      </c>
      <c r="J169" s="100">
        <v>118</v>
      </c>
      <c r="K169" s="101" t="s">
        <v>142</v>
      </c>
      <c r="L169" s="101" t="s">
        <v>26</v>
      </c>
      <c r="M169" s="67" t="s">
        <v>222</v>
      </c>
    </row>
    <row r="170" spans="1:14" ht="47.55" customHeight="1" x14ac:dyDescent="0.4">
      <c r="A170" s="80" t="s">
        <v>143</v>
      </c>
      <c r="B170" s="80" t="s">
        <v>208</v>
      </c>
      <c r="C170" s="80" t="s">
        <v>144</v>
      </c>
      <c r="D170" s="96" t="s">
        <v>2</v>
      </c>
      <c r="E170" s="168">
        <v>41672</v>
      </c>
      <c r="F170" s="97">
        <v>42695</v>
      </c>
      <c r="G170" s="98">
        <v>2500000</v>
      </c>
      <c r="H170" s="99">
        <v>23798107</v>
      </c>
      <c r="I170" s="100">
        <v>105</v>
      </c>
      <c r="J170" s="100">
        <v>286</v>
      </c>
      <c r="K170" s="101" t="s">
        <v>4</v>
      </c>
      <c r="L170" s="101" t="s">
        <v>26</v>
      </c>
      <c r="M170" s="67">
        <v>20</v>
      </c>
    </row>
    <row r="171" spans="1:14" ht="47.55" customHeight="1" x14ac:dyDescent="0.4">
      <c r="A171" s="71" t="s">
        <v>697</v>
      </c>
      <c r="B171" s="63" t="s">
        <v>695</v>
      </c>
      <c r="C171" s="70" t="s">
        <v>696</v>
      </c>
      <c r="D171" s="67" t="s">
        <v>192</v>
      </c>
      <c r="E171" s="170">
        <v>44606</v>
      </c>
      <c r="F171" s="73">
        <v>45645</v>
      </c>
      <c r="G171" s="74">
        <v>3500000</v>
      </c>
      <c r="H171" s="77">
        <v>209404560</v>
      </c>
      <c r="I171" s="75">
        <v>762</v>
      </c>
      <c r="J171" s="67" t="s">
        <v>605</v>
      </c>
      <c r="K171" s="75" t="s">
        <v>142</v>
      </c>
      <c r="L171" s="75" t="s">
        <v>338</v>
      </c>
      <c r="M171" s="75">
        <v>31</v>
      </c>
    </row>
    <row r="172" spans="1:14" ht="47.55" customHeight="1" x14ac:dyDescent="0.4">
      <c r="A172" s="71" t="s">
        <v>245</v>
      </c>
      <c r="B172" s="71" t="s">
        <v>398</v>
      </c>
      <c r="C172" s="70" t="s">
        <v>290</v>
      </c>
      <c r="D172" s="67" t="s">
        <v>40</v>
      </c>
      <c r="E172" s="166">
        <v>43536</v>
      </c>
      <c r="F172" s="97">
        <v>44126</v>
      </c>
      <c r="G172" s="118">
        <v>1057588</v>
      </c>
      <c r="H172" s="119">
        <v>11402994</v>
      </c>
      <c r="I172" s="120">
        <v>70</v>
      </c>
      <c r="J172" s="67">
        <v>76</v>
      </c>
      <c r="K172" s="67" t="s">
        <v>4</v>
      </c>
      <c r="L172" s="67" t="s">
        <v>242</v>
      </c>
      <c r="M172" s="67">
        <v>36</v>
      </c>
    </row>
    <row r="173" spans="1:14" ht="47.55" customHeight="1" x14ac:dyDescent="0.4">
      <c r="A173" s="63" t="s">
        <v>498</v>
      </c>
      <c r="B173" s="63" t="s">
        <v>499</v>
      </c>
      <c r="C173" s="70" t="s">
        <v>500</v>
      </c>
      <c r="D173" s="75" t="s">
        <v>469</v>
      </c>
      <c r="E173" s="167">
        <v>44601</v>
      </c>
      <c r="F173" s="73">
        <v>45275</v>
      </c>
      <c r="G173" s="79">
        <v>3500000</v>
      </c>
      <c r="H173" s="144">
        <v>67187464.650000006</v>
      </c>
      <c r="I173" s="75">
        <v>204</v>
      </c>
      <c r="J173" s="67">
        <v>427</v>
      </c>
      <c r="K173" s="75" t="s">
        <v>142</v>
      </c>
      <c r="L173" s="75" t="s">
        <v>497</v>
      </c>
      <c r="M173" s="75">
        <v>28</v>
      </c>
    </row>
    <row r="174" spans="1:14" ht="47.55" customHeight="1" x14ac:dyDescent="0.4">
      <c r="A174" s="70" t="s">
        <v>545</v>
      </c>
      <c r="B174" s="63" t="s">
        <v>529</v>
      </c>
      <c r="C174" s="70" t="s">
        <v>546</v>
      </c>
      <c r="D174" s="67" t="s">
        <v>7</v>
      </c>
      <c r="E174" s="141">
        <v>44924</v>
      </c>
      <c r="F174" s="73">
        <v>45709</v>
      </c>
      <c r="G174" s="74">
        <v>3500000</v>
      </c>
      <c r="H174" s="144">
        <v>27918616.949999999</v>
      </c>
      <c r="I174" s="67">
        <v>68</v>
      </c>
      <c r="J174" s="67">
        <v>252</v>
      </c>
      <c r="K174" s="75" t="s">
        <v>142</v>
      </c>
      <c r="L174" s="75" t="s">
        <v>28</v>
      </c>
      <c r="M174" s="67" t="s">
        <v>210</v>
      </c>
    </row>
    <row r="175" spans="1:14" ht="47.55" customHeight="1" x14ac:dyDescent="0.4">
      <c r="A175" s="70" t="s">
        <v>545</v>
      </c>
      <c r="B175" s="63" t="s">
        <v>596</v>
      </c>
      <c r="C175" s="70" t="s">
        <v>598</v>
      </c>
      <c r="D175" s="67" t="s">
        <v>192</v>
      </c>
      <c r="E175" s="141">
        <v>44985</v>
      </c>
      <c r="F175" s="73">
        <v>45961</v>
      </c>
      <c r="G175" s="74">
        <v>3500000</v>
      </c>
      <c r="H175" s="144">
        <v>20811581</v>
      </c>
      <c r="I175" s="67">
        <v>71</v>
      </c>
      <c r="J175" s="67">
        <v>303</v>
      </c>
      <c r="K175" s="75" t="s">
        <v>4</v>
      </c>
      <c r="L175" s="75" t="s">
        <v>338</v>
      </c>
      <c r="M175" s="67">
        <v>30</v>
      </c>
      <c r="N175" s="40"/>
    </row>
    <row r="176" spans="1:14" ht="47.55" customHeight="1" x14ac:dyDescent="0.4">
      <c r="A176" s="80" t="s">
        <v>268</v>
      </c>
      <c r="B176" s="80" t="s">
        <v>267</v>
      </c>
      <c r="C176" s="80" t="s">
        <v>269</v>
      </c>
      <c r="D176" s="96" t="s">
        <v>2</v>
      </c>
      <c r="E176" s="168">
        <v>42493</v>
      </c>
      <c r="F176" s="97">
        <v>43434</v>
      </c>
      <c r="G176" s="98">
        <v>1530000</v>
      </c>
      <c r="H176" s="99">
        <v>24233802</v>
      </c>
      <c r="I176" s="100">
        <v>122</v>
      </c>
      <c r="J176" s="100">
        <v>220</v>
      </c>
      <c r="K176" s="101" t="s">
        <v>4</v>
      </c>
      <c r="L176" s="101" t="s">
        <v>28</v>
      </c>
      <c r="M176" s="67">
        <v>14</v>
      </c>
    </row>
    <row r="177" spans="1:13" ht="47.55" customHeight="1" x14ac:dyDescent="0.4">
      <c r="A177" s="70" t="s">
        <v>369</v>
      </c>
      <c r="B177" s="70" t="s">
        <v>370</v>
      </c>
      <c r="C177" s="70" t="s">
        <v>371</v>
      </c>
      <c r="D177" s="67" t="s">
        <v>293</v>
      </c>
      <c r="E177" s="166">
        <v>44029</v>
      </c>
      <c r="F177" s="73">
        <v>45048</v>
      </c>
      <c r="G177" s="74">
        <v>2500000</v>
      </c>
      <c r="H177" s="143">
        <v>13364706</v>
      </c>
      <c r="I177" s="67">
        <v>96</v>
      </c>
      <c r="J177" s="67">
        <v>123</v>
      </c>
      <c r="K177" s="67" t="s">
        <v>142</v>
      </c>
      <c r="L177" s="67" t="s">
        <v>242</v>
      </c>
      <c r="M177" s="67" t="s">
        <v>252</v>
      </c>
    </row>
    <row r="178" spans="1:13" ht="47.55" customHeight="1" x14ac:dyDescent="0.4">
      <c r="A178" s="71" t="s">
        <v>386</v>
      </c>
      <c r="B178" s="71" t="s">
        <v>383</v>
      </c>
      <c r="C178" s="70" t="s">
        <v>384</v>
      </c>
      <c r="D178" s="67" t="s">
        <v>40</v>
      </c>
      <c r="E178" s="166">
        <v>43384</v>
      </c>
      <c r="F178" s="97">
        <v>43951</v>
      </c>
      <c r="G178" s="118">
        <v>2500000</v>
      </c>
      <c r="H178" s="119">
        <v>18486603</v>
      </c>
      <c r="I178" s="120">
        <v>100</v>
      </c>
      <c r="J178" s="67">
        <v>188</v>
      </c>
      <c r="K178" s="67" t="s">
        <v>385</v>
      </c>
      <c r="L178" s="67" t="s">
        <v>242</v>
      </c>
      <c r="M178" s="67" t="s">
        <v>215</v>
      </c>
    </row>
    <row r="179" spans="1:13" ht="47.55" customHeight="1" x14ac:dyDescent="0.4">
      <c r="A179" s="80" t="s">
        <v>35</v>
      </c>
      <c r="B179" s="102" t="s">
        <v>147</v>
      </c>
      <c r="C179" s="80" t="s">
        <v>128</v>
      </c>
      <c r="D179" s="96" t="s">
        <v>5</v>
      </c>
      <c r="E179" s="168">
        <v>41792</v>
      </c>
      <c r="F179" s="113">
        <v>42150</v>
      </c>
      <c r="G179" s="98">
        <v>2340000</v>
      </c>
      <c r="H179" s="99">
        <v>10276816</v>
      </c>
      <c r="I179" s="100">
        <v>59</v>
      </c>
      <c r="J179" s="100">
        <v>66</v>
      </c>
      <c r="K179" s="101" t="s">
        <v>142</v>
      </c>
      <c r="L179" s="101" t="s">
        <v>26</v>
      </c>
      <c r="M179" s="67" t="s">
        <v>220</v>
      </c>
    </row>
    <row r="180" spans="1:13" ht="47.55" customHeight="1" x14ac:dyDescent="0.4">
      <c r="A180" s="80" t="s">
        <v>69</v>
      </c>
      <c r="B180" s="102" t="s">
        <v>95</v>
      </c>
      <c r="C180" s="80" t="s">
        <v>96</v>
      </c>
      <c r="D180" s="96" t="s">
        <v>93</v>
      </c>
      <c r="E180" s="168">
        <v>41641</v>
      </c>
      <c r="F180" s="113">
        <v>41984</v>
      </c>
      <c r="G180" s="99">
        <v>2000000</v>
      </c>
      <c r="H180" s="99">
        <v>38762721</v>
      </c>
      <c r="I180" s="100">
        <v>291</v>
      </c>
      <c r="J180" s="100">
        <v>320</v>
      </c>
      <c r="K180" s="101" t="s">
        <v>142</v>
      </c>
      <c r="L180" s="101" t="s">
        <v>26</v>
      </c>
      <c r="M180" s="67" t="s">
        <v>218</v>
      </c>
    </row>
    <row r="181" spans="1:13" ht="47.55" customHeight="1" x14ac:dyDescent="0.4">
      <c r="A181" s="70" t="s">
        <v>365</v>
      </c>
      <c r="B181" s="70" t="s">
        <v>364</v>
      </c>
      <c r="C181" s="70" t="s">
        <v>366</v>
      </c>
      <c r="D181" s="67" t="s">
        <v>18</v>
      </c>
      <c r="E181" s="166">
        <v>43987</v>
      </c>
      <c r="F181" s="73">
        <v>44637</v>
      </c>
      <c r="G181" s="74">
        <v>2500000</v>
      </c>
      <c r="H181" s="74">
        <v>18150857</v>
      </c>
      <c r="I181" s="67">
        <v>75</v>
      </c>
      <c r="J181" s="67">
        <v>181</v>
      </c>
      <c r="K181" s="67" t="s">
        <v>4</v>
      </c>
      <c r="L181" s="67" t="s">
        <v>28</v>
      </c>
      <c r="M181" s="67">
        <v>41</v>
      </c>
    </row>
    <row r="182" spans="1:13" ht="47.55" customHeight="1" x14ac:dyDescent="0.4">
      <c r="A182" s="80" t="s">
        <v>140</v>
      </c>
      <c r="B182" s="80" t="s">
        <v>157</v>
      </c>
      <c r="C182" s="80" t="s">
        <v>141</v>
      </c>
      <c r="D182" s="96" t="s">
        <v>3</v>
      </c>
      <c r="E182" s="168">
        <v>41877</v>
      </c>
      <c r="F182" s="97">
        <v>42282</v>
      </c>
      <c r="G182" s="98">
        <v>2000000</v>
      </c>
      <c r="H182" s="99">
        <v>71553202</v>
      </c>
      <c r="I182" s="100">
        <v>506</v>
      </c>
      <c r="J182" s="100">
        <v>404</v>
      </c>
      <c r="K182" s="101" t="s">
        <v>142</v>
      </c>
      <c r="L182" s="101" t="s">
        <v>26</v>
      </c>
      <c r="M182" s="67">
        <v>25</v>
      </c>
    </row>
    <row r="183" spans="1:13" ht="47.55" customHeight="1" x14ac:dyDescent="0.4">
      <c r="A183" s="70" t="s">
        <v>354</v>
      </c>
      <c r="B183" s="70" t="s">
        <v>346</v>
      </c>
      <c r="C183" s="70" t="s">
        <v>353</v>
      </c>
      <c r="D183" s="67" t="s">
        <v>192</v>
      </c>
      <c r="E183" s="166">
        <v>43923</v>
      </c>
      <c r="F183" s="73">
        <v>44587</v>
      </c>
      <c r="G183" s="74">
        <v>2500000</v>
      </c>
      <c r="H183" s="74">
        <v>52426109</v>
      </c>
      <c r="I183" s="67">
        <v>144</v>
      </c>
      <c r="J183" s="67">
        <v>268</v>
      </c>
      <c r="K183" s="67" t="s">
        <v>142</v>
      </c>
      <c r="L183" s="67" t="s">
        <v>338</v>
      </c>
      <c r="M183" s="67">
        <v>30</v>
      </c>
    </row>
    <row r="184" spans="1:13" ht="47.55" customHeight="1" x14ac:dyDescent="0.4">
      <c r="A184" s="80" t="s">
        <v>195</v>
      </c>
      <c r="B184" s="102" t="s">
        <v>119</v>
      </c>
      <c r="C184" s="80" t="s">
        <v>120</v>
      </c>
      <c r="D184" s="96" t="s">
        <v>18</v>
      </c>
      <c r="E184" s="168">
        <v>41746</v>
      </c>
      <c r="F184" s="97">
        <v>42345</v>
      </c>
      <c r="G184" s="98">
        <v>961773</v>
      </c>
      <c r="H184" s="99">
        <v>31306276</v>
      </c>
      <c r="I184" s="100">
        <v>175</v>
      </c>
      <c r="J184" s="100">
        <v>243</v>
      </c>
      <c r="K184" s="101" t="s">
        <v>4</v>
      </c>
      <c r="L184" s="101" t="s">
        <v>26</v>
      </c>
      <c r="M184" s="67">
        <v>40</v>
      </c>
    </row>
    <row r="185" spans="1:13" x14ac:dyDescent="0.4">
      <c r="A185" s="57" t="s">
        <v>238</v>
      </c>
      <c r="B185" s="58"/>
      <c r="C185" s="59"/>
      <c r="D185" s="58"/>
      <c r="E185" s="154"/>
      <c r="F185" s="135"/>
      <c r="G185" s="136">
        <f>SUM(G4:G184)</f>
        <v>450529065</v>
      </c>
      <c r="H185" s="136">
        <f>SUM(H4:H184)</f>
        <v>5140958783.9099989</v>
      </c>
      <c r="I185" s="137">
        <f>SUM(I4:I184)</f>
        <v>19858</v>
      </c>
      <c r="J185" s="137">
        <f>SUM(J4:J184)</f>
        <v>39835</v>
      </c>
      <c r="K185" s="65"/>
      <c r="L185" s="65"/>
      <c r="M185" s="64"/>
    </row>
    <row r="187" spans="1:13" x14ac:dyDescent="0.4">
      <c r="I187" s="139"/>
      <c r="J187" s="139"/>
    </row>
    <row r="188" spans="1:13" x14ac:dyDescent="0.4">
      <c r="A188" s="138">
        <v>46022</v>
      </c>
    </row>
    <row r="189" spans="1:13" x14ac:dyDescent="0.4">
      <c r="C189" s="36"/>
      <c r="F189" s="61"/>
    </row>
    <row r="190" spans="1:13" x14ac:dyDescent="0.4">
      <c r="C190" s="36"/>
      <c r="F190" s="61"/>
      <c r="G190" s="36"/>
      <c r="H190" s="36"/>
      <c r="I190" s="36"/>
      <c r="J190" s="36"/>
    </row>
    <row r="191" spans="1:13" x14ac:dyDescent="0.4">
      <c r="C191" s="36"/>
      <c r="F191" s="61"/>
      <c r="G191" s="36"/>
      <c r="H191" s="36"/>
      <c r="I191" s="36"/>
      <c r="J191" s="36"/>
    </row>
  </sheetData>
  <sortState xmlns:xlrd2="http://schemas.microsoft.com/office/spreadsheetml/2017/richdata2" ref="A4:M184">
    <sortCondition ref="B4:B184"/>
  </sortState>
  <pageMargins left="0.25" right="0.25" top="0.25" bottom="0.25" header="0.3" footer="0.3"/>
  <pageSetup paperSize="5" scale="7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D2809D534E2E4791F34A639EDE4B8D" ma:contentTypeVersion="4" ma:contentTypeDescription="Create a new document." ma:contentTypeScope="" ma:versionID="f952c9c9f8901f2d17956aa47c4ffba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bff1912dda2c34800ae3d5e8677634f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084B7C-333A-4E43-90DB-6C468E29A3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B3E8EB-117D-4C6D-B23F-CA4A2BF15BC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856DD963-62E7-4EA5-910B-E106581FFB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Other reserved funds</vt:lpstr>
      <vt:lpstr>RHW PIPELINE</vt:lpstr>
      <vt:lpstr>RHW CLOSED</vt:lpstr>
      <vt:lpstr>'RHW CLOSED'!Print_Area</vt:lpstr>
      <vt:lpstr>'RHW PIPELINE'!Print_Area</vt:lpstr>
    </vt:vector>
  </TitlesOfParts>
  <Company>State of Maryland- DHCD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Hare</dc:creator>
  <cp:lastModifiedBy>Hare, Gregory</cp:lastModifiedBy>
  <cp:lastPrinted>2020-01-14T00:08:17Z</cp:lastPrinted>
  <dcterms:created xsi:type="dcterms:W3CDTF">2011-07-19T14:37:31Z</dcterms:created>
  <dcterms:modified xsi:type="dcterms:W3CDTF">2026-01-25T22:38:00Z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0x01010012D2809D534E2E4791F34A639EDE4B8D</vt:lpwstr>
  </property>
  <property fmtid="{D5CDD505-2E9C-101B-9397-08002B2CF9AE}" pid="4" name="Order">
    <vt:r8>44200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TemplateUrl">
    <vt:lpwstr/>
  </property>
</Properties>
</file>